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165" windowHeight="9930" activeTab="2"/>
  </bookViews>
  <sheets>
    <sheet name="KFC gesamt" sheetId="1" r:id="rId1"/>
    <sheet name="KFC bereinigt" sheetId="2" r:id="rId2"/>
    <sheet name="nach Gruppen" sheetId="3" r:id="rId3"/>
  </sheets>
  <definedNames/>
  <calcPr fullCalcOnLoad="1"/>
</workbook>
</file>

<file path=xl/sharedStrings.xml><?xml version="1.0" encoding="utf-8"?>
<sst xmlns="http://schemas.openxmlformats.org/spreadsheetml/2006/main" count="821" uniqueCount="470">
  <si>
    <t>Name</t>
  </si>
  <si>
    <t>Yardstick</t>
  </si>
  <si>
    <t>Steuermann/-Frau</t>
  </si>
  <si>
    <t>Verein</t>
  </si>
  <si>
    <t>Bootstyp</t>
  </si>
  <si>
    <t>W1</t>
  </si>
  <si>
    <t>W2</t>
  </si>
  <si>
    <t>W3</t>
  </si>
  <si>
    <t>W4</t>
  </si>
  <si>
    <t>W5</t>
  </si>
  <si>
    <t>W6</t>
  </si>
  <si>
    <t>W7</t>
  </si>
  <si>
    <t>Gesamt</t>
  </si>
  <si>
    <t xml:space="preserve">W1: </t>
  </si>
  <si>
    <t>W2:</t>
  </si>
  <si>
    <t>W6:</t>
  </si>
  <si>
    <t>Stickenhörn-Regatta</t>
  </si>
  <si>
    <t>RVO-Regatta</t>
  </si>
  <si>
    <t>KFC1:</t>
  </si>
  <si>
    <t>KFC2:</t>
  </si>
  <si>
    <t>KFC4:</t>
  </si>
  <si>
    <t>YZ bis 96</t>
  </si>
  <si>
    <t>YZ 97 - 102</t>
  </si>
  <si>
    <t>YZ ab 108</t>
  </si>
  <si>
    <t>Eule</t>
  </si>
  <si>
    <t>Reinhard Buhse</t>
  </si>
  <si>
    <t>SYC</t>
  </si>
  <si>
    <t>Omega 36</t>
  </si>
  <si>
    <t>Copia</t>
  </si>
  <si>
    <t>Jens Ellermann</t>
  </si>
  <si>
    <t>SKWB</t>
  </si>
  <si>
    <t>Sun Fast 32</t>
  </si>
  <si>
    <t>Feo</t>
  </si>
  <si>
    <t>Dr. H. P. Strepp</t>
  </si>
  <si>
    <t>CKA</t>
  </si>
  <si>
    <t>8 m R</t>
  </si>
  <si>
    <t>Hans Christian Wulff</t>
  </si>
  <si>
    <t>KYC</t>
  </si>
  <si>
    <t>Moulin á vent</t>
  </si>
  <si>
    <t>Holger Rövensthal</t>
  </si>
  <si>
    <t>SVK</t>
  </si>
  <si>
    <t>Waarship 1220</t>
  </si>
  <si>
    <t>Fastbreak</t>
  </si>
  <si>
    <t>Jörn Mathea</t>
  </si>
  <si>
    <t>TSVS</t>
  </si>
  <si>
    <t>Caprice</t>
  </si>
  <si>
    <t>Wolfgang Brauer</t>
  </si>
  <si>
    <t>SSC</t>
  </si>
  <si>
    <t>Comfortina 32</t>
  </si>
  <si>
    <t>Enternix</t>
  </si>
  <si>
    <t>Kai Plassmeier</t>
  </si>
  <si>
    <t>Albin Express</t>
  </si>
  <si>
    <t>Belkedia</t>
  </si>
  <si>
    <t>Peter Helmich</t>
  </si>
  <si>
    <t>Comfortina 38</t>
  </si>
  <si>
    <t>Hoppetosse</t>
  </si>
  <si>
    <t>Jörg Hiller</t>
  </si>
  <si>
    <t>X-37</t>
  </si>
  <si>
    <t>Koillinen</t>
  </si>
  <si>
    <t>H. H. Johnson</t>
  </si>
  <si>
    <t>Nauticat</t>
  </si>
  <si>
    <t>Andreas Schlitt</t>
  </si>
  <si>
    <t>Diva 39</t>
  </si>
  <si>
    <t>Langohr</t>
  </si>
  <si>
    <t>Mosquito 88</t>
  </si>
  <si>
    <t>Mjölnir</t>
  </si>
  <si>
    <t>SGMK</t>
  </si>
  <si>
    <t>Lev Sorch</t>
  </si>
  <si>
    <t>OYC</t>
  </si>
  <si>
    <t>Delta 30</t>
  </si>
  <si>
    <t>Ronja</t>
  </si>
  <si>
    <t>Hippopatamus</t>
  </si>
  <si>
    <t>International 1006</t>
  </si>
  <si>
    <t>Quattro</t>
  </si>
  <si>
    <t>SFS</t>
  </si>
  <si>
    <t>X 332</t>
  </si>
  <si>
    <t>Amelie</t>
  </si>
  <si>
    <t>Ametyst</t>
  </si>
  <si>
    <t>MSK</t>
  </si>
  <si>
    <t>Sunshine</t>
  </si>
  <si>
    <t>Seamaster</t>
  </si>
  <si>
    <t>Anjinsan</t>
  </si>
  <si>
    <t>Dehler 34</t>
  </si>
  <si>
    <t>First Smile</t>
  </si>
  <si>
    <t>First 300 Spirit</t>
  </si>
  <si>
    <t>Findus</t>
  </si>
  <si>
    <t>VMST</t>
  </si>
  <si>
    <t>Nordship 808</t>
  </si>
  <si>
    <t>Martha</t>
  </si>
  <si>
    <t>SVS</t>
  </si>
  <si>
    <t>Scanmar 345</t>
  </si>
  <si>
    <t>DZYC</t>
  </si>
  <si>
    <t>Stuchel III</t>
  </si>
  <si>
    <t>Willing 31</t>
  </si>
  <si>
    <t>Zimba</t>
  </si>
  <si>
    <t>Maxi 999</t>
  </si>
  <si>
    <t>Müsli</t>
  </si>
  <si>
    <t>CB 370</t>
  </si>
  <si>
    <t>Time &amp; Tide</t>
  </si>
  <si>
    <t xml:space="preserve">HYC </t>
  </si>
  <si>
    <t>Bandholm 33</t>
  </si>
  <si>
    <t>Hurtig Nok</t>
  </si>
  <si>
    <t>Speedy Gonzales</t>
  </si>
  <si>
    <t>Dehler 39</t>
  </si>
  <si>
    <t>Raka Raka</t>
  </si>
  <si>
    <t>KYCD</t>
  </si>
  <si>
    <t>Waaship LD 36</t>
  </si>
  <si>
    <t>Poker</t>
  </si>
  <si>
    <t>Osla</t>
  </si>
  <si>
    <t>Friendship 30</t>
  </si>
  <si>
    <t>Juventa</t>
  </si>
  <si>
    <t>Nissen 39</t>
  </si>
  <si>
    <t>Makema</t>
  </si>
  <si>
    <t>Najad 343</t>
  </si>
  <si>
    <t>WVM</t>
  </si>
  <si>
    <t>Bavaria 38-3</t>
  </si>
  <si>
    <t>Stuchel 4</t>
  </si>
  <si>
    <t>Hanse 400</t>
  </si>
  <si>
    <t>Timpe Te</t>
  </si>
  <si>
    <t>Dehler 37</t>
  </si>
  <si>
    <t>Zuversicht</t>
  </si>
  <si>
    <t>LM 27</t>
  </si>
  <si>
    <t>Feex</t>
  </si>
  <si>
    <t>Elan 37</t>
  </si>
  <si>
    <t>Wanda</t>
  </si>
  <si>
    <t>Seekreuzer</t>
  </si>
  <si>
    <t>WSV</t>
  </si>
  <si>
    <t xml:space="preserve">Ostsee-Charter </t>
  </si>
  <si>
    <t>Horst Sennowitz</t>
  </si>
  <si>
    <t>Ralf Lubbe</t>
  </si>
  <si>
    <t>Klaus Peter Boock</t>
  </si>
  <si>
    <t>Karl Heinz Burmeister</t>
  </si>
  <si>
    <t>Detlef Harken</t>
  </si>
  <si>
    <t>Heiko Schütze</t>
  </si>
  <si>
    <t>Uwe Drichelt</t>
  </si>
  <si>
    <t>Thomas Katscher</t>
  </si>
  <si>
    <t>Helmut Gardthausen</t>
  </si>
  <si>
    <t>Andreas Steinweg</t>
  </si>
  <si>
    <t>Dr. Reinhard Bleicken</t>
  </si>
  <si>
    <t>Peter Weidler</t>
  </si>
  <si>
    <t>Felix Halberstadt</t>
  </si>
  <si>
    <t>Hans-Hermann Hintz</t>
  </si>
  <si>
    <t>Jürgen Frommholz</t>
  </si>
  <si>
    <t>Heino Jahn</t>
  </si>
  <si>
    <t>Manfred Lenschau</t>
  </si>
  <si>
    <t>Werner Jensen</t>
  </si>
  <si>
    <t>Dr. Klaus Weber</t>
  </si>
  <si>
    <t>Karl Joachim Weber</t>
  </si>
  <si>
    <t>Rainer Möller</t>
  </si>
  <si>
    <t>Dr. Rolf Dannemann</t>
  </si>
  <si>
    <t>Dr. Kurt Hügelmann</t>
  </si>
  <si>
    <t>Christian Stallforth</t>
  </si>
  <si>
    <t>Bernd Mathea</t>
  </si>
  <si>
    <t>CAU</t>
  </si>
  <si>
    <t>Flying Kangaroo</t>
  </si>
  <si>
    <t>Arne Kraus</t>
  </si>
  <si>
    <t>Impala 27</t>
  </si>
  <si>
    <t>Fördecup 2007</t>
  </si>
  <si>
    <t>W8</t>
  </si>
  <si>
    <t>W3:</t>
  </si>
  <si>
    <t>Ehrenmal- Pokal</t>
  </si>
  <si>
    <t>Stollergrund- Regatta</t>
  </si>
  <si>
    <t>Baltic-Förde-Wettfahrt</t>
  </si>
  <si>
    <t>Aerö Rund 1</t>
  </si>
  <si>
    <t>Aerö Rund 2</t>
  </si>
  <si>
    <t>24-Stunden-Segeln</t>
  </si>
  <si>
    <t>Konsul</t>
  </si>
  <si>
    <t>Sparta III</t>
  </si>
  <si>
    <t>Centurion 40S</t>
  </si>
  <si>
    <t>Cascade</t>
  </si>
  <si>
    <t>Larsen 23</t>
  </si>
  <si>
    <t>Longo mai</t>
  </si>
  <si>
    <t>Thomas Jung</t>
  </si>
  <si>
    <t>Comfortina 35</t>
  </si>
  <si>
    <t>Safir</t>
  </si>
  <si>
    <t>Burkhard Stuntz</t>
  </si>
  <si>
    <t>Avance 36</t>
  </si>
  <si>
    <t>Madame Gill</t>
  </si>
  <si>
    <t>Andreas Jene</t>
  </si>
  <si>
    <t>Banner 28 race</t>
  </si>
  <si>
    <t>Maitresse</t>
  </si>
  <si>
    <t>Frank Krupinska</t>
  </si>
  <si>
    <t>Matcher 37</t>
  </si>
  <si>
    <t>Pawky Fox</t>
  </si>
  <si>
    <t>Dr. Klaus Ricklefs</t>
  </si>
  <si>
    <t>Red Fox 290</t>
  </si>
  <si>
    <t>Sgt. Pepper</t>
  </si>
  <si>
    <t>Thorsten Höge</t>
  </si>
  <si>
    <t>SLRV</t>
  </si>
  <si>
    <t>Dynamic 35</t>
  </si>
  <si>
    <t>Ocean's 4</t>
  </si>
  <si>
    <t>Georg Jungen</t>
  </si>
  <si>
    <t>Bavaria 33 cr</t>
  </si>
  <si>
    <t>Tendrel</t>
  </si>
  <si>
    <t>Jens Jansen</t>
  </si>
  <si>
    <t>Hanse 342</t>
  </si>
  <si>
    <t>Bavaria 40</t>
  </si>
  <si>
    <t>Tina Troix</t>
  </si>
  <si>
    <t>Uwe Stegen</t>
  </si>
  <si>
    <t>X 99</t>
  </si>
  <si>
    <t>Kismet</t>
  </si>
  <si>
    <t>Dirk Petersen</t>
  </si>
  <si>
    <t>Satori</t>
  </si>
  <si>
    <t>Dr. Michael Piert</t>
  </si>
  <si>
    <t>Timberleg</t>
  </si>
  <si>
    <t>Jan Sperber</t>
  </si>
  <si>
    <t>Solus 29</t>
  </si>
  <si>
    <t>Teamwork</t>
  </si>
  <si>
    <t>Andre Wolfram</t>
  </si>
  <si>
    <t>Opa König</t>
  </si>
  <si>
    <t>ASC</t>
  </si>
  <si>
    <t>C&amp;C</t>
  </si>
  <si>
    <t>Spontan</t>
  </si>
  <si>
    <t xml:space="preserve"> Klaus Schunke</t>
  </si>
  <si>
    <t>Luffe 37</t>
  </si>
  <si>
    <t>Jan Maat</t>
  </si>
  <si>
    <t>Wulf Schädlich</t>
  </si>
  <si>
    <t>OSVE</t>
  </si>
  <si>
    <t>C&amp;C 30 E</t>
  </si>
  <si>
    <t>Olivia</t>
  </si>
  <si>
    <t>Jochen Heinz</t>
  </si>
  <si>
    <t>Luffe 40</t>
  </si>
  <si>
    <t>Sita</t>
  </si>
  <si>
    <t>Jörn Lüdemann</t>
  </si>
  <si>
    <t>Folkeboot</t>
  </si>
  <si>
    <t>Fortuna</t>
  </si>
  <si>
    <t>Lutz Rust</t>
  </si>
  <si>
    <t>CAU KYC</t>
  </si>
  <si>
    <t>Horizont</t>
  </si>
  <si>
    <t>Andreas Oberschelp</t>
  </si>
  <si>
    <t>Christina</t>
  </si>
  <si>
    <t>Jan Lampart</t>
  </si>
  <si>
    <t>Seamaster 925</t>
  </si>
  <si>
    <t>Röde Orm</t>
  </si>
  <si>
    <t>Sven Holtorf</t>
  </si>
  <si>
    <t>5,6 KR</t>
  </si>
  <si>
    <t>Fedora</t>
  </si>
  <si>
    <t>Peter Slezak</t>
  </si>
  <si>
    <t>Bandholm 27</t>
  </si>
  <si>
    <t>Patja</t>
  </si>
  <si>
    <t>Otto Harders</t>
  </si>
  <si>
    <t>Hugin</t>
  </si>
  <si>
    <t>Knud Hell</t>
  </si>
  <si>
    <t>Bianca 27</t>
  </si>
  <si>
    <t>W9:</t>
  </si>
  <si>
    <t>Kiel-Eckernförde</t>
  </si>
  <si>
    <t>W9</t>
  </si>
  <si>
    <t>Tina Lülfing</t>
  </si>
  <si>
    <t>Nora Neuenroth</t>
  </si>
  <si>
    <t>Andreas Körnig</t>
  </si>
  <si>
    <t>Euro</t>
  </si>
  <si>
    <t>Christopher</t>
  </si>
  <si>
    <t>Dieter Ernst</t>
  </si>
  <si>
    <t>MSCN</t>
  </si>
  <si>
    <t>Sunbeam 44</t>
  </si>
  <si>
    <t>Kassiopeia</t>
  </si>
  <si>
    <t>Horst Reibisch</t>
  </si>
  <si>
    <t>Grand Soleil39</t>
  </si>
  <si>
    <t>Karoline</t>
  </si>
  <si>
    <t>Jörg Zucker</t>
  </si>
  <si>
    <t>7 KR</t>
  </si>
  <si>
    <t>Bettina Möller</t>
  </si>
  <si>
    <t>Livonia</t>
  </si>
  <si>
    <t>Andreas Medicus</t>
  </si>
  <si>
    <t>Forgus 35</t>
  </si>
  <si>
    <t>Mekon</t>
  </si>
  <si>
    <t>Mohn, Beate</t>
  </si>
  <si>
    <t>YCS</t>
  </si>
  <si>
    <t>Sagitta 35</t>
  </si>
  <si>
    <t>Imagine</t>
  </si>
  <si>
    <t>Onnasch, Dr. Dietrich</t>
  </si>
  <si>
    <t>Hanse 341</t>
  </si>
  <si>
    <t>Bagalut</t>
  </si>
  <si>
    <t>Heyne, Axel</t>
  </si>
  <si>
    <t>Famke</t>
  </si>
  <si>
    <t>Reinhold, Dirk</t>
  </si>
  <si>
    <t>EWSK</t>
  </si>
  <si>
    <t>Aslaug</t>
  </si>
  <si>
    <t>Senning, Tim</t>
  </si>
  <si>
    <t>Lotus 30</t>
  </si>
  <si>
    <t>Smilla</t>
  </si>
  <si>
    <t>Vahlbruch, Thomas</t>
  </si>
  <si>
    <t>Dehler 31</t>
  </si>
  <si>
    <t>Franka</t>
  </si>
  <si>
    <t>Reimers, Hauke</t>
  </si>
  <si>
    <t>Elan 31</t>
  </si>
  <si>
    <t>Alegria</t>
  </si>
  <si>
    <t>Oberschelp, Peter</t>
  </si>
  <si>
    <t>Pauline</t>
  </si>
  <si>
    <t>Gefgen, Bernd</t>
  </si>
  <si>
    <t>Princess of Sea</t>
  </si>
  <si>
    <t>Müller, Dr. Volker</t>
  </si>
  <si>
    <t>Bianca 31</t>
  </si>
  <si>
    <t>Jeanneau -Rush</t>
  </si>
  <si>
    <t>Jeaneau 36</t>
  </si>
  <si>
    <t>Dehler 35</t>
  </si>
  <si>
    <t>U. Berendes</t>
  </si>
  <si>
    <t>Vinga</t>
  </si>
  <si>
    <t>5KR</t>
  </si>
  <si>
    <t>U. Fischer</t>
  </si>
  <si>
    <t>Frohsinn</t>
  </si>
  <si>
    <t>Sturgeon</t>
  </si>
  <si>
    <t>SVFr</t>
  </si>
  <si>
    <t>B. Preugschat</t>
  </si>
  <si>
    <t>Cumulus</t>
  </si>
  <si>
    <t>Emka 28</t>
  </si>
  <si>
    <t>U.Freudental</t>
  </si>
  <si>
    <t>Flabes</t>
  </si>
  <si>
    <t>one off</t>
  </si>
  <si>
    <t>Dr B.Wotha</t>
  </si>
  <si>
    <t>Flachtang</t>
  </si>
  <si>
    <t>Hanse 301</t>
  </si>
  <si>
    <t>WSG NOK</t>
  </si>
  <si>
    <t>R. Schack</t>
  </si>
  <si>
    <t>Hilluscha</t>
  </si>
  <si>
    <t>Speakhugger</t>
  </si>
  <si>
    <t>M.Bey</t>
  </si>
  <si>
    <t>Bey' s</t>
  </si>
  <si>
    <t>Granada 24</t>
  </si>
  <si>
    <t>SCB</t>
  </si>
  <si>
    <t>C.Vehrs</t>
  </si>
  <si>
    <t>Speedy</t>
  </si>
  <si>
    <t>Larsen 25</t>
  </si>
  <si>
    <t>R. Gast</t>
  </si>
  <si>
    <t>Naja</t>
  </si>
  <si>
    <t>Optima 101</t>
  </si>
  <si>
    <t>T. Wiese</t>
  </si>
  <si>
    <t>Murphy</t>
  </si>
  <si>
    <t>Scampi 30</t>
  </si>
  <si>
    <t>O. Christophersen</t>
  </si>
  <si>
    <t>Marco Polo</t>
  </si>
  <si>
    <t>VWV</t>
  </si>
  <si>
    <t>T. Heitmann</t>
  </si>
  <si>
    <t>economi class</t>
  </si>
  <si>
    <t>D. Rathje</t>
  </si>
  <si>
    <t>Eureka</t>
  </si>
  <si>
    <t>IF</t>
  </si>
  <si>
    <t>SV Fr</t>
  </si>
  <si>
    <t>G.Frank</t>
  </si>
  <si>
    <t>Gams 2</t>
  </si>
  <si>
    <t>Hanse 411</t>
  </si>
  <si>
    <t>J.Haß</t>
  </si>
  <si>
    <t>Aventura</t>
  </si>
  <si>
    <t>First 300</t>
  </si>
  <si>
    <t>F. Becker</t>
  </si>
  <si>
    <t>Meins</t>
  </si>
  <si>
    <t>Bavaria 42</t>
  </si>
  <si>
    <t>W.Maus</t>
  </si>
  <si>
    <t>Uno-Dos</t>
  </si>
  <si>
    <t>Albin Nova</t>
  </si>
  <si>
    <t>K. Bartels</t>
  </si>
  <si>
    <t>Cythera</t>
  </si>
  <si>
    <t>BB10m</t>
  </si>
  <si>
    <t>D. Hanigh</t>
  </si>
  <si>
    <t>forty 9</t>
  </si>
  <si>
    <t>Bavaria 36</t>
  </si>
  <si>
    <t>E. v. Lange</t>
  </si>
  <si>
    <t>Trigon</t>
  </si>
  <si>
    <t>J 22</t>
  </si>
  <si>
    <t>M. Menzer</t>
  </si>
  <si>
    <t>Sim</t>
  </si>
  <si>
    <t>D. Amlong</t>
  </si>
  <si>
    <t>Froschkönig</t>
  </si>
  <si>
    <t>bric a brac</t>
  </si>
  <si>
    <t>Dr. T. Giesen</t>
  </si>
  <si>
    <t>ASV</t>
  </si>
  <si>
    <t>20 JK</t>
  </si>
  <si>
    <t>Chance</t>
  </si>
  <si>
    <t>Peter Bauer</t>
  </si>
  <si>
    <t>LRV</t>
  </si>
  <si>
    <t>Plein jeu</t>
  </si>
  <si>
    <t>H. Fiedler</t>
  </si>
  <si>
    <t>1/2 to</t>
  </si>
  <si>
    <t>Moonshine</t>
  </si>
  <si>
    <t>Niels Uhlig</t>
  </si>
  <si>
    <t>First Class 10m</t>
  </si>
  <si>
    <t>Nirwana</t>
  </si>
  <si>
    <t>Günter Hennemann</t>
  </si>
  <si>
    <t>Perle</t>
  </si>
  <si>
    <t>Helmut Wellendorf</t>
  </si>
  <si>
    <t>Optima 92</t>
  </si>
  <si>
    <t>Somnia</t>
  </si>
  <si>
    <t>Andreas Grothkopp</t>
  </si>
  <si>
    <t>Dullia 36</t>
  </si>
  <si>
    <t>Relax</t>
  </si>
  <si>
    <t>Hartmut Fach</t>
  </si>
  <si>
    <t>Ansa 42</t>
  </si>
  <si>
    <t>Gonzo</t>
  </si>
  <si>
    <t>Jens Becker</t>
  </si>
  <si>
    <t>Albin Ballad</t>
  </si>
  <si>
    <t>Pegasus</t>
  </si>
  <si>
    <t>Gustav Haarstrick</t>
  </si>
  <si>
    <t>Dehler 35 CWS</t>
  </si>
  <si>
    <t>Tiro</t>
  </si>
  <si>
    <t>Roland Körfer</t>
  </si>
  <si>
    <t>Nordburg 33</t>
  </si>
  <si>
    <t>Meerano</t>
  </si>
  <si>
    <t>Thomas Hardtke</t>
  </si>
  <si>
    <t>HR 352</t>
  </si>
  <si>
    <t>Fru Hansen</t>
  </si>
  <si>
    <t>Uwe Hansen</t>
  </si>
  <si>
    <t>Hanseat 69</t>
  </si>
  <si>
    <t>Mareen</t>
  </si>
  <si>
    <t>E. Lindemann</t>
  </si>
  <si>
    <t>Irmgard</t>
  </si>
  <si>
    <t>Klaus Hintz</t>
  </si>
  <si>
    <t>B 31</t>
  </si>
  <si>
    <t>Tuuli</t>
  </si>
  <si>
    <t>Klaus Wawra</t>
  </si>
  <si>
    <t>Duetta 94</t>
  </si>
  <si>
    <t xml:space="preserve">Avelina </t>
  </si>
  <si>
    <t>Udo van Benningen</t>
  </si>
  <si>
    <t>Marieholm 26</t>
  </si>
  <si>
    <t>Sventana</t>
  </si>
  <si>
    <t>Rainer Henke</t>
  </si>
  <si>
    <t>C+C 30E</t>
  </si>
  <si>
    <t>Akka</t>
  </si>
  <si>
    <t>Martin Köster</t>
  </si>
  <si>
    <t>Waarship 725</t>
  </si>
  <si>
    <t>Indigo</t>
  </si>
  <si>
    <t>Nisle</t>
  </si>
  <si>
    <t>Optima 106</t>
  </si>
  <si>
    <t>KFC3:</t>
  </si>
  <si>
    <t>YZ 103-107</t>
  </si>
  <si>
    <t>Fix wie nix</t>
  </si>
  <si>
    <t>Martin Christiansen</t>
  </si>
  <si>
    <t>Schickxe</t>
  </si>
  <si>
    <t>Andersine</t>
  </si>
  <si>
    <t>Reinhard Ziermann</t>
  </si>
  <si>
    <t>PTSK</t>
  </si>
  <si>
    <t>Albin X</t>
  </si>
  <si>
    <t>Pentadoc</t>
  </si>
  <si>
    <t>Olaf Höhn</t>
  </si>
  <si>
    <t>HYC</t>
  </si>
  <si>
    <t>Alter Schwede</t>
  </si>
  <si>
    <t>Uwe Pfuhl</t>
  </si>
  <si>
    <t>N. Folkeboot</t>
  </si>
  <si>
    <t>undulation</t>
  </si>
  <si>
    <t>Dirk Peters</t>
  </si>
  <si>
    <t>Cap'tn Bligh</t>
  </si>
  <si>
    <t>Chr.+ Achim Laasch</t>
  </si>
  <si>
    <t>Motiva 42</t>
  </si>
  <si>
    <t>Baghira</t>
  </si>
  <si>
    <t>Norbert Zimmer</t>
  </si>
  <si>
    <t>Maxi 800</t>
  </si>
  <si>
    <t>Ghost</t>
  </si>
  <si>
    <t>Uwe Berendes</t>
  </si>
  <si>
    <t>C+C 25</t>
  </si>
  <si>
    <t>Auswertung:</t>
  </si>
  <si>
    <r>
      <t xml:space="preserve">Nach </t>
    </r>
    <r>
      <rPr>
        <b/>
        <sz val="14"/>
        <color indexed="10"/>
        <rFont val="Arial"/>
        <family val="2"/>
      </rPr>
      <t xml:space="preserve"> "Bereinigung" gem. Ausschreibung</t>
    </r>
  </si>
  <si>
    <t>d.h. vier Wettfahrten mit der erreichten Punktzahl, die weiteren gewerteten mit einem Punkt</t>
  </si>
  <si>
    <t>bei weniger als drei Wettfahrten, Teilnehmer gestrichen</t>
  </si>
  <si>
    <t>Auswertung</t>
  </si>
  <si>
    <r>
      <t xml:space="preserve">Nach Gesamt- Punktzahl </t>
    </r>
    <r>
      <rPr>
        <b/>
        <u val="single"/>
        <sz val="16"/>
        <color indexed="10"/>
        <rFont val="Arial"/>
        <family val="2"/>
      </rPr>
      <t>ohne</t>
    </r>
    <r>
      <rPr>
        <b/>
        <sz val="16"/>
        <color indexed="10"/>
        <rFont val="Arial"/>
        <family val="2"/>
      </rPr>
      <t xml:space="preserve"> "Bereinigung" gem. Ausschreibung</t>
    </r>
  </si>
  <si>
    <t>Nach Yardstick- Gruppen</t>
  </si>
  <si>
    <t>Stollergrund</t>
  </si>
  <si>
    <t>Baltic</t>
  </si>
  <si>
    <t>Aeroe hin</t>
  </si>
  <si>
    <t>Aeroe Rück</t>
  </si>
  <si>
    <t>Stickenhörn</t>
  </si>
  <si>
    <t>RVO</t>
  </si>
  <si>
    <t>Ehrenmal</t>
  </si>
  <si>
    <t>24 h Rennen</t>
  </si>
  <si>
    <t>Kiel- E' förde</t>
  </si>
  <si>
    <t>Bemerkung</t>
  </si>
  <si>
    <t>KFC 1</t>
  </si>
  <si>
    <t>KFC 2</t>
  </si>
  <si>
    <t>KFC 4</t>
  </si>
  <si>
    <t>KFC 3 + KFC 2007</t>
  </si>
  <si>
    <t>Ges.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</si>
</sst>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  <numFmt numFmtId="173" formatCode="h:mm:ss"/>
    <numFmt numFmtId="174" formatCode="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8">
    <font>
      <sz val="10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8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17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7" fillId="0" borderId="0" xfId="0" applyFont="1" applyAlignment="1">
      <alignment/>
    </xf>
    <xf numFmtId="0" fontId="13" fillId="0" borderId="0" xfId="0" applyFont="1" applyAlignment="1">
      <alignment horizontal="left"/>
    </xf>
    <xf numFmtId="0" fontId="4" fillId="0" borderId="0" xfId="0" applyNumberFormat="1" applyFont="1" applyAlignment="1">
      <alignment horizontal="center" textRotation="90"/>
    </xf>
    <xf numFmtId="0" fontId="4" fillId="0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/>
    </xf>
    <xf numFmtId="174" fontId="0" fillId="2" borderId="0" xfId="0" applyNumberFormat="1" applyFill="1" applyAlignment="1">
      <alignment horizontal="left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NumberFormat="1" applyFill="1" applyAlignment="1">
      <alignment/>
    </xf>
    <xf numFmtId="173" fontId="0" fillId="2" borderId="0" xfId="0" applyNumberFormat="1" applyFill="1" applyAlignment="1">
      <alignment/>
    </xf>
    <xf numFmtId="0" fontId="0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4" fillId="2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9"/>
  <sheetViews>
    <sheetView workbookViewId="0" topLeftCell="A1">
      <selection activeCell="E5" sqref="E5"/>
    </sheetView>
  </sheetViews>
  <sheetFormatPr defaultColWidth="8.7109375" defaultRowHeight="12.75"/>
  <cols>
    <col min="1" max="1" width="4.421875" style="0" customWidth="1"/>
    <col min="2" max="2" width="15.57421875" style="0" customWidth="1"/>
    <col min="3" max="3" width="19.140625" style="0" customWidth="1"/>
    <col min="4" max="4" width="7.7109375" style="0" customWidth="1"/>
    <col min="5" max="5" width="8.00390625" style="19" customWidth="1"/>
    <col min="6" max="6" width="15.8515625" style="0" customWidth="1"/>
    <col min="7" max="7" width="1.421875" style="0" customWidth="1"/>
    <col min="8" max="8" width="3.8515625" style="5" customWidth="1"/>
    <col min="9" max="9" width="4.421875" style="5" customWidth="1"/>
    <col min="10" max="14" width="4.7109375" style="5" bestFit="1" customWidth="1"/>
    <col min="15" max="16" width="4.00390625" style="5" customWidth="1"/>
    <col min="17" max="17" width="2.28125" style="5" customWidth="1"/>
    <col min="18" max="18" width="4.421875" style="5" customWidth="1"/>
    <col min="19" max="19" width="7.57421875" style="4" customWidth="1"/>
    <col min="20" max="20" width="8.00390625" style="0" customWidth="1"/>
  </cols>
  <sheetData>
    <row r="1" spans="2:19" s="2" customFormat="1" ht="23.25">
      <c r="B1" s="3" t="s">
        <v>157</v>
      </c>
      <c r="C1" s="3"/>
      <c r="E1" s="1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4"/>
    </row>
    <row r="2" s="4" customFormat="1" ht="15.75">
      <c r="E2" s="17"/>
    </row>
    <row r="3" spans="2:19" ht="20.25">
      <c r="B3" s="55" t="s">
        <v>452</v>
      </c>
      <c r="D3" s="57" t="s">
        <v>453</v>
      </c>
      <c r="E3" s="58"/>
      <c r="F3" s="59"/>
      <c r="G3" s="58"/>
      <c r="H3" s="58"/>
      <c r="I3" s="58"/>
      <c r="J3" s="58"/>
      <c r="K3" s="58"/>
      <c r="L3" s="58"/>
      <c r="M3" s="58"/>
      <c r="N3" s="58"/>
      <c r="O3" s="58"/>
      <c r="P3" s="54"/>
      <c r="Q3"/>
      <c r="R3"/>
      <c r="S3"/>
    </row>
    <row r="4" spans="2:18" ht="15.75">
      <c r="B4" s="9"/>
      <c r="C4" s="9"/>
      <c r="D4" s="9"/>
      <c r="E4" s="18"/>
      <c r="F4" s="9"/>
      <c r="G4" s="9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7" spans="2:20" ht="15.75">
      <c r="B7" s="8" t="s">
        <v>0</v>
      </c>
      <c r="C7" s="8" t="s">
        <v>2</v>
      </c>
      <c r="D7" s="8" t="s">
        <v>3</v>
      </c>
      <c r="E7" s="20" t="s">
        <v>1</v>
      </c>
      <c r="F7" s="8" t="s">
        <v>4</v>
      </c>
      <c r="G7" s="4"/>
      <c r="H7" s="7" t="s">
        <v>5</v>
      </c>
      <c r="I7" s="7" t="s">
        <v>6</v>
      </c>
      <c r="J7" s="7" t="s">
        <v>7</v>
      </c>
      <c r="K7" s="7" t="s">
        <v>8</v>
      </c>
      <c r="L7" s="7" t="s">
        <v>9</v>
      </c>
      <c r="M7" s="7" t="s">
        <v>10</v>
      </c>
      <c r="N7" s="7" t="s">
        <v>11</v>
      </c>
      <c r="O7" s="7" t="s">
        <v>158</v>
      </c>
      <c r="P7" s="7" t="s">
        <v>246</v>
      </c>
      <c r="Q7" s="7"/>
      <c r="R7" s="7" t="s">
        <v>12</v>
      </c>
      <c r="T7" s="4"/>
    </row>
    <row r="8" spans="1:22" ht="15.75">
      <c r="A8">
        <f aca="true" t="shared" si="0" ref="A8:A39">RANK(R8,$R$8:$R$139,0)</f>
        <v>1</v>
      </c>
      <c r="B8" t="s">
        <v>70</v>
      </c>
      <c r="C8" t="s">
        <v>39</v>
      </c>
      <c r="D8" t="s">
        <v>40</v>
      </c>
      <c r="E8" s="19">
        <v>105</v>
      </c>
      <c r="F8" t="s">
        <v>51</v>
      </c>
      <c r="G8" s="1"/>
      <c r="H8" s="5">
        <v>13</v>
      </c>
      <c r="I8" s="5">
        <v>12</v>
      </c>
      <c r="J8" s="5">
        <v>17</v>
      </c>
      <c r="K8" s="25">
        <v>1</v>
      </c>
      <c r="L8" s="5">
        <v>0</v>
      </c>
      <c r="O8" s="32">
        <v>19</v>
      </c>
      <c r="P8" s="32">
        <v>14</v>
      </c>
      <c r="R8" s="27">
        <f aca="true" t="shared" si="1" ref="R8:R39">H8+I8+J8*1.5+K8*1.5+L8+M8+N8+O8+P8</f>
        <v>85</v>
      </c>
      <c r="T8" s="4" t="s">
        <v>13</v>
      </c>
      <c r="U8" s="8" t="s">
        <v>161</v>
      </c>
      <c r="V8" s="8"/>
    </row>
    <row r="9" spans="1:22" ht="15.75">
      <c r="A9">
        <f t="shared" si="0"/>
        <v>2</v>
      </c>
      <c r="B9" t="s">
        <v>38</v>
      </c>
      <c r="C9" t="s">
        <v>248</v>
      </c>
      <c r="D9" t="s">
        <v>40</v>
      </c>
      <c r="E9" s="19">
        <v>88</v>
      </c>
      <c r="F9" t="s">
        <v>41</v>
      </c>
      <c r="H9" s="5">
        <v>10</v>
      </c>
      <c r="I9" s="5">
        <v>10</v>
      </c>
      <c r="J9" s="5">
        <v>14</v>
      </c>
      <c r="K9" s="5">
        <v>1</v>
      </c>
      <c r="L9" s="5">
        <v>0</v>
      </c>
      <c r="M9" s="5">
        <v>14</v>
      </c>
      <c r="N9" s="5">
        <v>16</v>
      </c>
      <c r="O9" s="22"/>
      <c r="P9" s="22">
        <v>8</v>
      </c>
      <c r="Q9" s="4"/>
      <c r="R9" s="27">
        <f t="shared" si="1"/>
        <v>80.5</v>
      </c>
      <c r="T9" s="4" t="s">
        <v>14</v>
      </c>
      <c r="U9" s="8" t="s">
        <v>162</v>
      </c>
      <c r="V9" s="8"/>
    </row>
    <row r="10" spans="1:21" ht="15.75">
      <c r="A10">
        <f t="shared" si="0"/>
        <v>3</v>
      </c>
      <c r="B10" t="s">
        <v>180</v>
      </c>
      <c r="C10" t="s">
        <v>181</v>
      </c>
      <c r="D10" t="s">
        <v>78</v>
      </c>
      <c r="E10" s="19">
        <v>89</v>
      </c>
      <c r="F10" t="s">
        <v>182</v>
      </c>
      <c r="H10">
        <v>4</v>
      </c>
      <c r="I10">
        <v>4</v>
      </c>
      <c r="J10">
        <v>10</v>
      </c>
      <c r="K10">
        <v>18</v>
      </c>
      <c r="L10">
        <v>0</v>
      </c>
      <c r="M10"/>
      <c r="N10"/>
      <c r="O10" s="24">
        <v>14</v>
      </c>
      <c r="P10" s="24">
        <v>13</v>
      </c>
      <c r="Q10"/>
      <c r="R10" s="27">
        <f t="shared" si="1"/>
        <v>77</v>
      </c>
      <c r="T10" s="13" t="s">
        <v>159</v>
      </c>
      <c r="U10" s="8" t="s">
        <v>165</v>
      </c>
    </row>
    <row r="11" spans="1:22" ht="15.75">
      <c r="A11">
        <f t="shared" si="0"/>
        <v>4</v>
      </c>
      <c r="B11" t="s">
        <v>28</v>
      </c>
      <c r="C11" t="s">
        <v>29</v>
      </c>
      <c r="D11" t="s">
        <v>30</v>
      </c>
      <c r="E11" s="19">
        <v>99</v>
      </c>
      <c r="F11" t="s">
        <v>31</v>
      </c>
      <c r="H11" s="5">
        <v>18</v>
      </c>
      <c r="I11" s="5">
        <v>17</v>
      </c>
      <c r="M11" s="5">
        <v>19</v>
      </c>
      <c r="N11" s="5">
        <v>17</v>
      </c>
      <c r="O11" s="21"/>
      <c r="P11" s="21">
        <v>2</v>
      </c>
      <c r="R11" s="27">
        <f t="shared" si="1"/>
        <v>73</v>
      </c>
      <c r="T11" s="4" t="s">
        <v>8</v>
      </c>
      <c r="U11" s="15" t="s">
        <v>163</v>
      </c>
      <c r="V11" s="14"/>
    </row>
    <row r="12" spans="1:22" s="31" customFormat="1" ht="12.75">
      <c r="A12">
        <f t="shared" si="0"/>
        <v>5</v>
      </c>
      <c r="B12" t="s">
        <v>127</v>
      </c>
      <c r="C12" t="s">
        <v>142</v>
      </c>
      <c r="D12" t="s">
        <v>89</v>
      </c>
      <c r="E12" s="19">
        <v>93</v>
      </c>
      <c r="F12" t="s">
        <v>115</v>
      </c>
      <c r="G12"/>
      <c r="H12">
        <v>19</v>
      </c>
      <c r="I12">
        <v>19</v>
      </c>
      <c r="J12"/>
      <c r="K12" s="5">
        <v>6</v>
      </c>
      <c r="L12" s="5">
        <v>0</v>
      </c>
      <c r="M12"/>
      <c r="N12"/>
      <c r="O12" s="24"/>
      <c r="P12" s="24">
        <v>18</v>
      </c>
      <c r="Q12"/>
      <c r="R12" s="27">
        <f t="shared" si="1"/>
        <v>65</v>
      </c>
      <c r="S12" s="29"/>
      <c r="T12" s="29" t="s">
        <v>9</v>
      </c>
      <c r="U12" s="29" t="s">
        <v>164</v>
      </c>
      <c r="V12" s="29"/>
    </row>
    <row r="13" spans="1:22" ht="15.75">
      <c r="A13">
        <f t="shared" si="0"/>
        <v>6</v>
      </c>
      <c r="B13" t="s">
        <v>71</v>
      </c>
      <c r="C13" t="s">
        <v>129</v>
      </c>
      <c r="D13" t="s">
        <v>126</v>
      </c>
      <c r="E13" s="19">
        <v>100</v>
      </c>
      <c r="F13" t="s">
        <v>72</v>
      </c>
      <c r="G13" s="5"/>
      <c r="H13" s="5">
        <v>7</v>
      </c>
      <c r="I13" s="5">
        <v>9</v>
      </c>
      <c r="J13" s="5">
        <v>7</v>
      </c>
      <c r="K13" s="5">
        <v>13</v>
      </c>
      <c r="L13" s="5">
        <v>0</v>
      </c>
      <c r="M13" s="32">
        <v>11</v>
      </c>
      <c r="N13" s="32">
        <v>7</v>
      </c>
      <c r="O13" s="22"/>
      <c r="P13" s="22"/>
      <c r="Q13" s="4"/>
      <c r="R13" s="27">
        <f t="shared" si="1"/>
        <v>64</v>
      </c>
      <c r="T13" s="4" t="s">
        <v>15</v>
      </c>
      <c r="U13" s="8" t="s">
        <v>16</v>
      </c>
      <c r="V13" s="8"/>
    </row>
    <row r="14" spans="1:22" ht="15.75">
      <c r="A14">
        <f t="shared" si="0"/>
        <v>7</v>
      </c>
      <c r="B14" t="s">
        <v>49</v>
      </c>
      <c r="C14" t="s">
        <v>50</v>
      </c>
      <c r="D14" t="s">
        <v>34</v>
      </c>
      <c r="E14" s="19">
        <v>105</v>
      </c>
      <c r="F14" t="s">
        <v>51</v>
      </c>
      <c r="H14" s="5">
        <v>17</v>
      </c>
      <c r="I14" s="5">
        <v>0</v>
      </c>
      <c r="K14" s="5">
        <v>1</v>
      </c>
      <c r="L14" s="5">
        <v>0</v>
      </c>
      <c r="M14" s="32">
        <v>16</v>
      </c>
      <c r="N14" s="32">
        <v>13</v>
      </c>
      <c r="O14" s="23"/>
      <c r="P14" s="23">
        <v>16</v>
      </c>
      <c r="R14" s="27">
        <f t="shared" si="1"/>
        <v>63.5</v>
      </c>
      <c r="T14" s="4" t="s">
        <v>11</v>
      </c>
      <c r="U14" s="8" t="s">
        <v>17</v>
      </c>
      <c r="V14" s="8"/>
    </row>
    <row r="15" spans="1:21" ht="15.75">
      <c r="A15">
        <f t="shared" si="0"/>
        <v>8</v>
      </c>
      <c r="B15" t="s">
        <v>183</v>
      </c>
      <c r="C15" t="s">
        <v>184</v>
      </c>
      <c r="D15" t="s">
        <v>44</v>
      </c>
      <c r="E15" s="19">
        <v>102</v>
      </c>
      <c r="F15" t="s">
        <v>185</v>
      </c>
      <c r="H15">
        <v>16</v>
      </c>
      <c r="I15">
        <v>0</v>
      </c>
      <c r="J15"/>
      <c r="K15"/>
      <c r="L15"/>
      <c r="M15">
        <v>17</v>
      </c>
      <c r="N15">
        <v>0</v>
      </c>
      <c r="O15" s="24">
        <v>20</v>
      </c>
      <c r="P15" s="24">
        <v>10</v>
      </c>
      <c r="Q15"/>
      <c r="R15" s="27">
        <f t="shared" si="1"/>
        <v>63</v>
      </c>
      <c r="T15" s="4" t="s">
        <v>158</v>
      </c>
      <c r="U15" s="8" t="s">
        <v>245</v>
      </c>
    </row>
    <row r="16" spans="1:24" ht="15.75">
      <c r="A16">
        <f t="shared" si="0"/>
        <v>9</v>
      </c>
      <c r="B16" t="s">
        <v>83</v>
      </c>
      <c r="C16" t="s">
        <v>135</v>
      </c>
      <c r="D16" t="s">
        <v>40</v>
      </c>
      <c r="E16" s="19">
        <v>99</v>
      </c>
      <c r="F16" t="s">
        <v>84</v>
      </c>
      <c r="G16" s="5"/>
      <c r="J16" s="5">
        <v>20</v>
      </c>
      <c r="K16" s="5">
        <v>1</v>
      </c>
      <c r="L16" s="5">
        <v>0</v>
      </c>
      <c r="M16" s="5">
        <v>13</v>
      </c>
      <c r="O16" s="22"/>
      <c r="P16" s="22">
        <v>12</v>
      </c>
      <c r="Q16" s="4"/>
      <c r="R16" s="27">
        <f t="shared" si="1"/>
        <v>56.5</v>
      </c>
      <c r="T16" s="26" t="s">
        <v>244</v>
      </c>
      <c r="U16" s="8" t="s">
        <v>160</v>
      </c>
      <c r="V16" s="8"/>
      <c r="W16" s="12"/>
      <c r="X16" s="12"/>
    </row>
    <row r="17" spans="1:25" ht="15.75">
      <c r="A17">
        <f t="shared" si="0"/>
        <v>10</v>
      </c>
      <c r="B17" s="28" t="s">
        <v>360</v>
      </c>
      <c r="C17" s="28" t="s">
        <v>359</v>
      </c>
      <c r="D17" s="28" t="s">
        <v>37</v>
      </c>
      <c r="E17" s="34">
        <v>104</v>
      </c>
      <c r="F17" s="28" t="s">
        <v>358</v>
      </c>
      <c r="G17" s="21"/>
      <c r="H17" s="21"/>
      <c r="I17" s="21"/>
      <c r="J17" s="21"/>
      <c r="K17" s="21"/>
      <c r="L17" s="21"/>
      <c r="M17" s="21">
        <v>18</v>
      </c>
      <c r="N17" s="28">
        <v>18</v>
      </c>
      <c r="O17" s="28"/>
      <c r="P17" s="28">
        <v>19</v>
      </c>
      <c r="Q17" s="29"/>
      <c r="R17" s="27">
        <f t="shared" si="1"/>
        <v>55</v>
      </c>
      <c r="T17" s="12"/>
      <c r="U17" s="12"/>
      <c r="V17" s="12"/>
      <c r="W17" s="12"/>
      <c r="X17" s="12"/>
      <c r="Y17" s="11"/>
    </row>
    <row r="18" spans="1:25" ht="15.75">
      <c r="A18">
        <f t="shared" si="0"/>
        <v>11</v>
      </c>
      <c r="B18" t="s">
        <v>154</v>
      </c>
      <c r="C18" t="s">
        <v>155</v>
      </c>
      <c r="D18" t="s">
        <v>40</v>
      </c>
      <c r="E18" s="19">
        <v>103</v>
      </c>
      <c r="F18" t="s">
        <v>156</v>
      </c>
      <c r="H18">
        <v>6</v>
      </c>
      <c r="I18">
        <v>16</v>
      </c>
      <c r="J18">
        <v>1</v>
      </c>
      <c r="K18" s="5">
        <v>1</v>
      </c>
      <c r="L18" s="5">
        <v>0</v>
      </c>
      <c r="M18" s="32">
        <v>15</v>
      </c>
      <c r="N18" s="32">
        <v>10</v>
      </c>
      <c r="O18" s="24"/>
      <c r="P18" s="24">
        <v>3</v>
      </c>
      <c r="Q18"/>
      <c r="R18" s="27">
        <f t="shared" si="1"/>
        <v>53</v>
      </c>
      <c r="T18" s="12"/>
      <c r="U18" s="12"/>
      <c r="V18" s="12"/>
      <c r="W18" s="12"/>
      <c r="X18" s="12"/>
      <c r="Y18" s="11"/>
    </row>
    <row r="19" spans="1:25" ht="15.75">
      <c r="A19">
        <f t="shared" si="0"/>
        <v>11</v>
      </c>
      <c r="B19" t="s">
        <v>55</v>
      </c>
      <c r="C19" t="s">
        <v>56</v>
      </c>
      <c r="D19" t="s">
        <v>26</v>
      </c>
      <c r="E19" s="19">
        <v>85</v>
      </c>
      <c r="F19" t="s">
        <v>57</v>
      </c>
      <c r="H19" s="5">
        <v>9</v>
      </c>
      <c r="I19" s="5">
        <v>11</v>
      </c>
      <c r="K19" s="5">
        <v>16</v>
      </c>
      <c r="L19" s="5">
        <v>0</v>
      </c>
      <c r="N19"/>
      <c r="O19" s="22"/>
      <c r="P19" s="22">
        <v>9</v>
      </c>
      <c r="Q19" s="4"/>
      <c r="R19" s="27">
        <f t="shared" si="1"/>
        <v>53</v>
      </c>
      <c r="T19" s="12"/>
      <c r="U19" s="12"/>
      <c r="V19" s="12"/>
      <c r="W19" s="12"/>
      <c r="X19" s="12"/>
      <c r="Y19" s="11"/>
    </row>
    <row r="20" spans="1:25" ht="15.75">
      <c r="A20">
        <f t="shared" si="0"/>
        <v>13</v>
      </c>
      <c r="B20" t="s">
        <v>32</v>
      </c>
      <c r="C20" t="s">
        <v>33</v>
      </c>
      <c r="D20" t="s">
        <v>34</v>
      </c>
      <c r="E20" s="19">
        <v>91</v>
      </c>
      <c r="F20" t="s">
        <v>35</v>
      </c>
      <c r="H20" s="5">
        <v>20</v>
      </c>
      <c r="I20" s="5">
        <v>20</v>
      </c>
      <c r="O20" s="23"/>
      <c r="P20" s="23">
        <v>11</v>
      </c>
      <c r="R20" s="27">
        <f t="shared" si="1"/>
        <v>51</v>
      </c>
      <c r="T20" s="11"/>
      <c r="U20" s="11"/>
      <c r="V20" s="11"/>
      <c r="W20" s="11"/>
      <c r="X20" s="11"/>
      <c r="Y20" s="11"/>
    </row>
    <row r="21" spans="1:19" s="31" customFormat="1" ht="12.75">
      <c r="A21">
        <f t="shared" si="0"/>
        <v>14</v>
      </c>
      <c r="B21" t="s">
        <v>65</v>
      </c>
      <c r="C21" t="s">
        <v>128</v>
      </c>
      <c r="D21" t="s">
        <v>66</v>
      </c>
      <c r="E21" s="19">
        <v>107</v>
      </c>
      <c r="F21" t="s">
        <v>166</v>
      </c>
      <c r="G21"/>
      <c r="H21" s="5"/>
      <c r="I21" s="5">
        <v>18</v>
      </c>
      <c r="J21" s="5"/>
      <c r="K21" s="5">
        <v>19</v>
      </c>
      <c r="L21" s="5">
        <v>0</v>
      </c>
      <c r="M21" s="5"/>
      <c r="N21" s="5"/>
      <c r="O21" s="23"/>
      <c r="P21" s="23"/>
      <c r="Q21" s="5"/>
      <c r="R21" s="27">
        <f t="shared" si="1"/>
        <v>46.5</v>
      </c>
      <c r="S21" s="29"/>
    </row>
    <row r="22" spans="1:19" s="31" customFormat="1" ht="15.75">
      <c r="A22">
        <f t="shared" si="0"/>
        <v>15</v>
      </c>
      <c r="B22" t="s">
        <v>88</v>
      </c>
      <c r="C22" t="s">
        <v>140</v>
      </c>
      <c r="D22" t="s">
        <v>89</v>
      </c>
      <c r="E22" s="19">
        <v>98</v>
      </c>
      <c r="F22" t="s">
        <v>90</v>
      </c>
      <c r="G22" s="5"/>
      <c r="H22" s="5"/>
      <c r="I22" s="5"/>
      <c r="J22" s="5"/>
      <c r="K22" s="5">
        <v>2</v>
      </c>
      <c r="L22" s="5">
        <v>0</v>
      </c>
      <c r="M22" s="5"/>
      <c r="N22"/>
      <c r="O22" s="22">
        <v>18</v>
      </c>
      <c r="P22" s="22">
        <v>20</v>
      </c>
      <c r="Q22" s="4"/>
      <c r="R22" s="27">
        <f t="shared" si="1"/>
        <v>41</v>
      </c>
      <c r="S22" s="29"/>
    </row>
    <row r="23" spans="1:19" s="31" customFormat="1" ht="12.75">
      <c r="A23">
        <f t="shared" si="0"/>
        <v>16</v>
      </c>
      <c r="B23" t="s">
        <v>94</v>
      </c>
      <c r="C23" t="s">
        <v>151</v>
      </c>
      <c r="D23" t="s">
        <v>40</v>
      </c>
      <c r="E23" s="19">
        <v>101</v>
      </c>
      <c r="F23" t="s">
        <v>95</v>
      </c>
      <c r="G23"/>
      <c r="H23">
        <v>2</v>
      </c>
      <c r="I23">
        <v>6</v>
      </c>
      <c r="J23">
        <v>15</v>
      </c>
      <c r="K23" s="5">
        <v>1</v>
      </c>
      <c r="L23" s="5">
        <v>0</v>
      </c>
      <c r="M23" s="5">
        <v>1</v>
      </c>
      <c r="N23" s="5">
        <v>5</v>
      </c>
      <c r="O23" s="24"/>
      <c r="P23" s="24">
        <v>1</v>
      </c>
      <c r="Q23"/>
      <c r="R23" s="27">
        <f t="shared" si="1"/>
        <v>39</v>
      </c>
      <c r="S23" s="29"/>
    </row>
    <row r="24" spans="1:19" s="31" customFormat="1" ht="12.75">
      <c r="A24">
        <f t="shared" si="0"/>
        <v>17</v>
      </c>
      <c r="B24" t="s">
        <v>171</v>
      </c>
      <c r="C24" t="s">
        <v>172</v>
      </c>
      <c r="D24" t="s">
        <v>26</v>
      </c>
      <c r="E24" s="19">
        <v>94</v>
      </c>
      <c r="F24" t="s">
        <v>173</v>
      </c>
      <c r="G24"/>
      <c r="H24">
        <v>8</v>
      </c>
      <c r="I24">
        <v>15</v>
      </c>
      <c r="J24">
        <v>8</v>
      </c>
      <c r="K24">
        <v>1</v>
      </c>
      <c r="L24">
        <v>0</v>
      </c>
      <c r="M24"/>
      <c r="N24"/>
      <c r="O24" s="24"/>
      <c r="P24" s="24"/>
      <c r="Q24"/>
      <c r="R24" s="27">
        <f t="shared" si="1"/>
        <v>36.5</v>
      </c>
      <c r="S24" s="29"/>
    </row>
    <row r="25" spans="1:21" ht="15.75">
      <c r="A25">
        <f t="shared" si="0"/>
        <v>18</v>
      </c>
      <c r="B25" t="s">
        <v>24</v>
      </c>
      <c r="C25" t="s">
        <v>25</v>
      </c>
      <c r="D25" t="s">
        <v>26</v>
      </c>
      <c r="E25" s="19">
        <v>86</v>
      </c>
      <c r="F25" t="s">
        <v>103</v>
      </c>
      <c r="H25" s="5">
        <v>5</v>
      </c>
      <c r="I25" s="5">
        <v>7</v>
      </c>
      <c r="K25" s="5">
        <v>1</v>
      </c>
      <c r="L25" s="5">
        <v>0</v>
      </c>
      <c r="M25" s="32">
        <v>6</v>
      </c>
      <c r="N25" s="32">
        <v>11</v>
      </c>
      <c r="O25" s="23"/>
      <c r="P25" s="23"/>
      <c r="R25" s="27">
        <f t="shared" si="1"/>
        <v>30.5</v>
      </c>
      <c r="T25" s="4" t="s">
        <v>18</v>
      </c>
      <c r="U25" t="s">
        <v>21</v>
      </c>
    </row>
    <row r="26" spans="1:21" ht="15.75">
      <c r="A26">
        <f t="shared" si="0"/>
        <v>19</v>
      </c>
      <c r="B26" t="s">
        <v>169</v>
      </c>
      <c r="C26" t="s">
        <v>249</v>
      </c>
      <c r="D26" t="s">
        <v>40</v>
      </c>
      <c r="E26" s="19">
        <v>110</v>
      </c>
      <c r="F26" t="s">
        <v>170</v>
      </c>
      <c r="H26">
        <v>0</v>
      </c>
      <c r="I26">
        <v>14</v>
      </c>
      <c r="J26"/>
      <c r="K26"/>
      <c r="L26"/>
      <c r="M26">
        <v>1</v>
      </c>
      <c r="N26">
        <v>9</v>
      </c>
      <c r="O26" s="24"/>
      <c r="P26" s="24">
        <v>6</v>
      </c>
      <c r="Q26"/>
      <c r="R26" s="27">
        <f t="shared" si="1"/>
        <v>30</v>
      </c>
      <c r="T26" s="4" t="s">
        <v>19</v>
      </c>
      <c r="U26" t="s">
        <v>22</v>
      </c>
    </row>
    <row r="27" spans="1:21" s="31" customFormat="1" ht="15.75">
      <c r="A27">
        <f t="shared" si="0"/>
        <v>19</v>
      </c>
      <c r="B27" t="s">
        <v>251</v>
      </c>
      <c r="C27" t="s">
        <v>252</v>
      </c>
      <c r="D27" t="s">
        <v>253</v>
      </c>
      <c r="E27" s="19">
        <v>100</v>
      </c>
      <c r="F27" t="s">
        <v>254</v>
      </c>
      <c r="G27"/>
      <c r="H27"/>
      <c r="I27"/>
      <c r="J27"/>
      <c r="K27">
        <v>20</v>
      </c>
      <c r="L27">
        <v>0</v>
      </c>
      <c r="M27"/>
      <c r="N27"/>
      <c r="O27"/>
      <c r="P27"/>
      <c r="Q27" s="5"/>
      <c r="R27" s="27">
        <f t="shared" si="1"/>
        <v>30</v>
      </c>
      <c r="S27" s="29"/>
      <c r="T27" s="47" t="s">
        <v>422</v>
      </c>
      <c r="U27" s="31" t="s">
        <v>423</v>
      </c>
    </row>
    <row r="28" spans="1:21" ht="15.75">
      <c r="A28">
        <f t="shared" si="0"/>
        <v>21</v>
      </c>
      <c r="B28" t="s">
        <v>102</v>
      </c>
      <c r="C28" t="s">
        <v>145</v>
      </c>
      <c r="D28" t="s">
        <v>26</v>
      </c>
      <c r="E28" s="19">
        <v>86</v>
      </c>
      <c r="F28" t="s">
        <v>103</v>
      </c>
      <c r="H28">
        <v>14</v>
      </c>
      <c r="I28">
        <v>13</v>
      </c>
      <c r="J28"/>
      <c r="K28" s="5">
        <v>1</v>
      </c>
      <c r="L28" s="5">
        <v>0</v>
      </c>
      <c r="M28"/>
      <c r="N28"/>
      <c r="O28" s="24"/>
      <c r="P28" s="24"/>
      <c r="Q28"/>
      <c r="R28" s="27">
        <f t="shared" si="1"/>
        <v>28.5</v>
      </c>
      <c r="T28" s="47" t="s">
        <v>20</v>
      </c>
      <c r="U28" s="31" t="s">
        <v>23</v>
      </c>
    </row>
    <row r="29" spans="1:18" ht="15.75">
      <c r="A29">
        <f t="shared" si="0"/>
        <v>21</v>
      </c>
      <c r="B29" t="s">
        <v>116</v>
      </c>
      <c r="C29" t="s">
        <v>146</v>
      </c>
      <c r="D29" t="s">
        <v>91</v>
      </c>
      <c r="E29" s="19">
        <v>91</v>
      </c>
      <c r="F29" t="s">
        <v>117</v>
      </c>
      <c r="H29"/>
      <c r="I29"/>
      <c r="J29"/>
      <c r="K29" s="5">
        <v>11</v>
      </c>
      <c r="L29">
        <v>0</v>
      </c>
      <c r="M29"/>
      <c r="N29">
        <v>12</v>
      </c>
      <c r="O29" s="24"/>
      <c r="P29" s="24"/>
      <c r="Q29"/>
      <c r="R29" s="27">
        <f t="shared" si="1"/>
        <v>28.5</v>
      </c>
    </row>
    <row r="30" spans="1:18" ht="15.75">
      <c r="A30">
        <f t="shared" si="0"/>
        <v>21</v>
      </c>
      <c r="B30" t="s">
        <v>197</v>
      </c>
      <c r="C30" t="s">
        <v>198</v>
      </c>
      <c r="D30" t="s">
        <v>114</v>
      </c>
      <c r="E30" s="19">
        <v>91</v>
      </c>
      <c r="F30" t="s">
        <v>199</v>
      </c>
      <c r="H30"/>
      <c r="I30"/>
      <c r="J30">
        <v>19</v>
      </c>
      <c r="K30"/>
      <c r="L30"/>
      <c r="M30"/>
      <c r="N30"/>
      <c r="O30" s="24"/>
      <c r="P30" s="24"/>
      <c r="Q30"/>
      <c r="R30" s="27">
        <f t="shared" si="1"/>
        <v>28.5</v>
      </c>
    </row>
    <row r="31" spans="1:18" ht="15.75">
      <c r="A31">
        <f t="shared" si="0"/>
        <v>24</v>
      </c>
      <c r="B31" t="s">
        <v>200</v>
      </c>
      <c r="C31" t="s">
        <v>201</v>
      </c>
      <c r="D31" t="s">
        <v>114</v>
      </c>
      <c r="E31" s="19">
        <v>99</v>
      </c>
      <c r="F31" t="s">
        <v>82</v>
      </c>
      <c r="H31"/>
      <c r="I31"/>
      <c r="J31">
        <v>18</v>
      </c>
      <c r="K31"/>
      <c r="L31"/>
      <c r="M31"/>
      <c r="N31"/>
      <c r="O31" s="24"/>
      <c r="P31" s="24"/>
      <c r="Q31"/>
      <c r="R31" s="27">
        <f t="shared" si="1"/>
        <v>27</v>
      </c>
    </row>
    <row r="32" spans="1:18" ht="15.75">
      <c r="A32">
        <f t="shared" si="0"/>
        <v>24</v>
      </c>
      <c r="B32" t="s">
        <v>202</v>
      </c>
      <c r="C32" t="s">
        <v>203</v>
      </c>
      <c r="D32" t="s">
        <v>114</v>
      </c>
      <c r="E32" s="19">
        <v>106</v>
      </c>
      <c r="F32" t="s">
        <v>250</v>
      </c>
      <c r="H32"/>
      <c r="I32"/>
      <c r="J32">
        <v>17</v>
      </c>
      <c r="K32">
        <v>1</v>
      </c>
      <c r="L32">
        <v>0</v>
      </c>
      <c r="M32"/>
      <c r="N32"/>
      <c r="O32" s="24"/>
      <c r="P32" s="24"/>
      <c r="Q32"/>
      <c r="R32" s="27">
        <f t="shared" si="1"/>
        <v>27</v>
      </c>
    </row>
    <row r="33" spans="1:18" ht="15.75">
      <c r="A33">
        <f t="shared" si="0"/>
        <v>24</v>
      </c>
      <c r="B33" t="s">
        <v>186</v>
      </c>
      <c r="C33" t="s">
        <v>187</v>
      </c>
      <c r="D33" t="s">
        <v>188</v>
      </c>
      <c r="E33" s="19">
        <v>90</v>
      </c>
      <c r="F33" t="s">
        <v>189</v>
      </c>
      <c r="H33">
        <v>11</v>
      </c>
      <c r="I33"/>
      <c r="J33"/>
      <c r="K33"/>
      <c r="L33"/>
      <c r="M33">
        <v>8</v>
      </c>
      <c r="N33">
        <v>8</v>
      </c>
      <c r="O33" s="24"/>
      <c r="P33" s="24"/>
      <c r="Q33"/>
      <c r="R33" s="27">
        <f t="shared" si="1"/>
        <v>27</v>
      </c>
    </row>
    <row r="34" spans="1:18" ht="15.75">
      <c r="A34">
        <f t="shared" si="0"/>
        <v>27</v>
      </c>
      <c r="B34" t="s">
        <v>42</v>
      </c>
      <c r="C34" t="s">
        <v>43</v>
      </c>
      <c r="D34" t="s">
        <v>44</v>
      </c>
      <c r="E34" s="19">
        <v>107</v>
      </c>
      <c r="F34" t="s">
        <v>64</v>
      </c>
      <c r="H34" s="5">
        <v>15</v>
      </c>
      <c r="M34" s="5">
        <v>10</v>
      </c>
      <c r="N34"/>
      <c r="O34" s="22"/>
      <c r="P34" s="22">
        <v>1</v>
      </c>
      <c r="Q34" s="4"/>
      <c r="R34" s="27">
        <f t="shared" si="1"/>
        <v>26</v>
      </c>
    </row>
    <row r="35" spans="1:19" s="31" customFormat="1" ht="12.75">
      <c r="A35">
        <f t="shared" si="0"/>
        <v>27</v>
      </c>
      <c r="B35" t="s">
        <v>167</v>
      </c>
      <c r="C35" t="s">
        <v>36</v>
      </c>
      <c r="D35" t="s">
        <v>37</v>
      </c>
      <c r="E35" s="19">
        <v>84</v>
      </c>
      <c r="F35" t="s">
        <v>168</v>
      </c>
      <c r="G35"/>
      <c r="H35" s="5">
        <v>12</v>
      </c>
      <c r="I35" s="5">
        <v>8</v>
      </c>
      <c r="J35" s="5"/>
      <c r="K35" s="5">
        <v>4</v>
      </c>
      <c r="L35" s="5">
        <v>0</v>
      </c>
      <c r="M35" s="5"/>
      <c r="N35" s="5"/>
      <c r="O35" s="23"/>
      <c r="P35" s="23"/>
      <c r="Q35" s="5"/>
      <c r="R35" s="27">
        <f t="shared" si="1"/>
        <v>26</v>
      </c>
      <c r="S35" s="29"/>
    </row>
    <row r="36" spans="1:19" s="31" customFormat="1" ht="12.75">
      <c r="A36">
        <f t="shared" si="0"/>
        <v>29</v>
      </c>
      <c r="B36" t="s">
        <v>104</v>
      </c>
      <c r="C36" t="s">
        <v>144</v>
      </c>
      <c r="D36" t="s">
        <v>105</v>
      </c>
      <c r="E36" s="19">
        <v>94</v>
      </c>
      <c r="F36" t="s">
        <v>106</v>
      </c>
      <c r="G36"/>
      <c r="H36"/>
      <c r="I36"/>
      <c r="J36"/>
      <c r="K36" s="5">
        <v>17</v>
      </c>
      <c r="L36">
        <v>0</v>
      </c>
      <c r="M36"/>
      <c r="N36"/>
      <c r="O36" s="24"/>
      <c r="P36" s="24"/>
      <c r="Q36"/>
      <c r="R36" s="27">
        <f t="shared" si="1"/>
        <v>25.5</v>
      </c>
      <c r="S36" s="29"/>
    </row>
    <row r="37" spans="1:18" s="28" customFormat="1" ht="12.75">
      <c r="A37">
        <f t="shared" si="0"/>
        <v>30</v>
      </c>
      <c r="B37" t="s">
        <v>101</v>
      </c>
      <c r="C37" t="s">
        <v>138</v>
      </c>
      <c r="D37" t="s">
        <v>37</v>
      </c>
      <c r="E37" s="19">
        <v>92</v>
      </c>
      <c r="F37" t="s">
        <v>54</v>
      </c>
      <c r="G37"/>
      <c r="H37"/>
      <c r="I37"/>
      <c r="J37"/>
      <c r="K37" s="5">
        <v>8</v>
      </c>
      <c r="L37">
        <v>0</v>
      </c>
      <c r="M37">
        <v>3</v>
      </c>
      <c r="N37"/>
      <c r="O37" s="24">
        <v>10</v>
      </c>
      <c r="P37" s="24"/>
      <c r="Q37"/>
      <c r="R37" s="27">
        <f t="shared" si="1"/>
        <v>25</v>
      </c>
    </row>
    <row r="38" spans="1:19" ht="12.75">
      <c r="A38">
        <f t="shared" si="0"/>
        <v>31</v>
      </c>
      <c r="B38" t="s">
        <v>63</v>
      </c>
      <c r="C38" t="s">
        <v>61</v>
      </c>
      <c r="D38" t="s">
        <v>26</v>
      </c>
      <c r="E38" s="19">
        <v>92</v>
      </c>
      <c r="F38" t="s">
        <v>62</v>
      </c>
      <c r="H38" s="5">
        <v>3</v>
      </c>
      <c r="K38" s="5">
        <v>14</v>
      </c>
      <c r="L38" s="5">
        <v>0</v>
      </c>
      <c r="O38" s="23"/>
      <c r="P38" s="23"/>
      <c r="R38" s="27">
        <f t="shared" si="1"/>
        <v>24</v>
      </c>
      <c r="S38"/>
    </row>
    <row r="39" spans="1:19" ht="12.75">
      <c r="A39">
        <f t="shared" si="0"/>
        <v>32</v>
      </c>
      <c r="B39" t="s">
        <v>58</v>
      </c>
      <c r="C39" t="s">
        <v>59</v>
      </c>
      <c r="D39" t="s">
        <v>26</v>
      </c>
      <c r="E39" s="19">
        <v>105</v>
      </c>
      <c r="F39" t="s">
        <v>60</v>
      </c>
      <c r="K39" s="5">
        <v>15</v>
      </c>
      <c r="L39" s="5">
        <v>0</v>
      </c>
      <c r="O39" s="23"/>
      <c r="P39" s="23"/>
      <c r="R39" s="27">
        <f t="shared" si="1"/>
        <v>22.5</v>
      </c>
      <c r="S39"/>
    </row>
    <row r="40" spans="1:18" s="31" customFormat="1" ht="12.75">
      <c r="A40">
        <f aca="true" t="shared" si="2" ref="A40:A71">RANK(R40,$R$8:$R$139,0)</f>
        <v>33</v>
      </c>
      <c r="B40" s="28" t="s">
        <v>362</v>
      </c>
      <c r="C40" s="28" t="s">
        <v>361</v>
      </c>
      <c r="D40" s="28" t="s">
        <v>337</v>
      </c>
      <c r="E40" s="34">
        <v>100</v>
      </c>
      <c r="F40" s="28" t="s">
        <v>325</v>
      </c>
      <c r="G40" s="28"/>
      <c r="H40" s="21"/>
      <c r="I40" s="21"/>
      <c r="J40" s="21"/>
      <c r="K40" s="21"/>
      <c r="L40" s="21"/>
      <c r="M40" s="21">
        <v>20</v>
      </c>
      <c r="N40" s="21"/>
      <c r="O40" s="21"/>
      <c r="P40" s="21"/>
      <c r="Q40" s="21"/>
      <c r="R40" s="27">
        <f aca="true" t="shared" si="3" ref="R40:R71">H40+I40+J40*1.5+K40*1.5+L40+M40+N40+O40+P40</f>
        <v>20</v>
      </c>
    </row>
    <row r="41" spans="1:19" ht="12.75">
      <c r="A41">
        <f t="shared" si="2"/>
        <v>34</v>
      </c>
      <c r="B41" t="s">
        <v>204</v>
      </c>
      <c r="C41" t="s">
        <v>205</v>
      </c>
      <c r="D41" t="s">
        <v>78</v>
      </c>
      <c r="E41" s="19">
        <v>108</v>
      </c>
      <c r="F41" t="s">
        <v>206</v>
      </c>
      <c r="H41"/>
      <c r="I41"/>
      <c r="J41">
        <v>13</v>
      </c>
      <c r="K41"/>
      <c r="L41"/>
      <c r="M41"/>
      <c r="N41"/>
      <c r="O41" s="24"/>
      <c r="P41" s="24"/>
      <c r="Q41"/>
      <c r="R41" s="27">
        <f t="shared" si="3"/>
        <v>19.5</v>
      </c>
      <c r="S41"/>
    </row>
    <row r="42" spans="1:18" s="28" customFormat="1" ht="12.75">
      <c r="A42">
        <f t="shared" si="2"/>
        <v>35</v>
      </c>
      <c r="B42" t="s">
        <v>67</v>
      </c>
      <c r="C42" t="s">
        <v>133</v>
      </c>
      <c r="D42" t="s">
        <v>68</v>
      </c>
      <c r="E42" s="19">
        <v>108</v>
      </c>
      <c r="F42" t="s">
        <v>69</v>
      </c>
      <c r="G42"/>
      <c r="H42" s="5"/>
      <c r="I42" s="5"/>
      <c r="J42" s="5"/>
      <c r="K42" s="5">
        <v>12</v>
      </c>
      <c r="L42" s="5">
        <v>0</v>
      </c>
      <c r="M42" s="5"/>
      <c r="N42" s="5"/>
      <c r="O42" s="23"/>
      <c r="P42" s="23"/>
      <c r="Q42" s="5"/>
      <c r="R42" s="27">
        <f t="shared" si="3"/>
        <v>18</v>
      </c>
    </row>
    <row r="43" spans="1:18" s="28" customFormat="1" ht="12.75">
      <c r="A43">
        <f t="shared" si="2"/>
        <v>35</v>
      </c>
      <c r="B43" t="s">
        <v>212</v>
      </c>
      <c r="C43" t="s">
        <v>213</v>
      </c>
      <c r="D43" t="s">
        <v>114</v>
      </c>
      <c r="E43" s="19">
        <v>94</v>
      </c>
      <c r="F43" t="s">
        <v>214</v>
      </c>
      <c r="G43"/>
      <c r="H43"/>
      <c r="I43"/>
      <c r="J43">
        <v>9</v>
      </c>
      <c r="K43">
        <v>3</v>
      </c>
      <c r="L43">
        <v>0</v>
      </c>
      <c r="M43"/>
      <c r="N43"/>
      <c r="O43" s="24"/>
      <c r="P43" s="24"/>
      <c r="Q43"/>
      <c r="R43" s="27">
        <f t="shared" si="3"/>
        <v>18</v>
      </c>
    </row>
    <row r="44" spans="1:18" s="28" customFormat="1" ht="12.75">
      <c r="A44">
        <f t="shared" si="2"/>
        <v>35</v>
      </c>
      <c r="B44" t="s">
        <v>207</v>
      </c>
      <c r="C44" t="s">
        <v>208</v>
      </c>
      <c r="D44" t="s">
        <v>78</v>
      </c>
      <c r="E44" s="19">
        <v>97</v>
      </c>
      <c r="F44" t="s">
        <v>294</v>
      </c>
      <c r="G44"/>
      <c r="H44"/>
      <c r="I44"/>
      <c r="J44">
        <v>12</v>
      </c>
      <c r="K44"/>
      <c r="L44"/>
      <c r="M44"/>
      <c r="N44"/>
      <c r="O44" s="24"/>
      <c r="P44" s="24"/>
      <c r="Q44"/>
      <c r="R44" s="27">
        <f t="shared" si="3"/>
        <v>18</v>
      </c>
    </row>
    <row r="45" spans="1:18" s="28" customFormat="1" ht="12.75">
      <c r="A45">
        <f t="shared" si="2"/>
        <v>38</v>
      </c>
      <c r="B45" s="39" t="s">
        <v>373</v>
      </c>
      <c r="C45" s="39" t="s">
        <v>374</v>
      </c>
      <c r="D45" s="39"/>
      <c r="E45" s="42">
        <v>93</v>
      </c>
      <c r="F45" s="39" t="s">
        <v>375</v>
      </c>
      <c r="G45"/>
      <c r="H45" s="5"/>
      <c r="I45" s="5"/>
      <c r="J45" s="5"/>
      <c r="K45" s="5"/>
      <c r="L45" s="5"/>
      <c r="M45" s="5"/>
      <c r="N45" s="5"/>
      <c r="O45" s="5">
        <v>17</v>
      </c>
      <c r="P45" s="5"/>
      <c r="Q45" s="5"/>
      <c r="R45" s="27">
        <f t="shared" si="3"/>
        <v>17</v>
      </c>
    </row>
    <row r="46" spans="1:19" ht="12.75">
      <c r="A46">
        <f t="shared" si="2"/>
        <v>38</v>
      </c>
      <c r="B46" s="50" t="s">
        <v>424</v>
      </c>
      <c r="C46" s="50" t="s">
        <v>425</v>
      </c>
      <c r="D46" s="50" t="s">
        <v>267</v>
      </c>
      <c r="E46" s="19">
        <v>91</v>
      </c>
      <c r="F46" s="50" t="s">
        <v>199</v>
      </c>
      <c r="P46" s="5">
        <v>17</v>
      </c>
      <c r="R46" s="27">
        <f t="shared" si="3"/>
        <v>17</v>
      </c>
      <c r="S46"/>
    </row>
    <row r="47" spans="1:19" ht="12.75">
      <c r="A47">
        <f t="shared" si="2"/>
        <v>40</v>
      </c>
      <c r="B47" t="s">
        <v>209</v>
      </c>
      <c r="C47" t="s">
        <v>247</v>
      </c>
      <c r="D47" t="s">
        <v>210</v>
      </c>
      <c r="E47" s="19">
        <v>107</v>
      </c>
      <c r="F47" t="s">
        <v>211</v>
      </c>
      <c r="H47"/>
      <c r="I47"/>
      <c r="J47">
        <v>11</v>
      </c>
      <c r="K47"/>
      <c r="L47"/>
      <c r="M47"/>
      <c r="N47"/>
      <c r="O47" s="24"/>
      <c r="P47" s="24"/>
      <c r="Q47"/>
      <c r="R47" s="27">
        <f t="shared" si="3"/>
        <v>16.5</v>
      </c>
      <c r="S47"/>
    </row>
    <row r="48" spans="1:19" ht="12.75">
      <c r="A48">
        <f t="shared" si="2"/>
        <v>41</v>
      </c>
      <c r="B48" s="39" t="s">
        <v>376</v>
      </c>
      <c r="C48" s="39" t="s">
        <v>377</v>
      </c>
      <c r="D48" s="39"/>
      <c r="E48" s="42">
        <v>103</v>
      </c>
      <c r="F48" s="39" t="s">
        <v>95</v>
      </c>
      <c r="O48" s="5">
        <v>16</v>
      </c>
      <c r="R48" s="27">
        <f t="shared" si="3"/>
        <v>16</v>
      </c>
      <c r="S48"/>
    </row>
    <row r="49" spans="1:19" ht="12.75">
      <c r="A49">
        <f t="shared" si="2"/>
        <v>42</v>
      </c>
      <c r="B49" t="s">
        <v>363</v>
      </c>
      <c r="C49" t="s">
        <v>364</v>
      </c>
      <c r="D49" t="s">
        <v>365</v>
      </c>
      <c r="E49" s="19">
        <v>102</v>
      </c>
      <c r="F49" t="s">
        <v>366</v>
      </c>
      <c r="N49" s="5">
        <v>15</v>
      </c>
      <c r="R49" s="27">
        <f t="shared" si="3"/>
        <v>15</v>
      </c>
      <c r="S49"/>
    </row>
    <row r="50" spans="1:19" ht="12.75">
      <c r="A50">
        <f t="shared" si="2"/>
        <v>42</v>
      </c>
      <c r="B50" t="s">
        <v>255</v>
      </c>
      <c r="C50" t="s">
        <v>256</v>
      </c>
      <c r="D50" t="s">
        <v>91</v>
      </c>
      <c r="E50" s="19">
        <v>94</v>
      </c>
      <c r="F50" t="s">
        <v>257</v>
      </c>
      <c r="H50"/>
      <c r="I50"/>
      <c r="J50"/>
      <c r="K50">
        <v>10</v>
      </c>
      <c r="L50">
        <v>0</v>
      </c>
      <c r="M50"/>
      <c r="N50"/>
      <c r="O50"/>
      <c r="P50"/>
      <c r="R50" s="27">
        <f t="shared" si="3"/>
        <v>15</v>
      </c>
      <c r="S50"/>
    </row>
    <row r="51" spans="1:19" ht="12.75">
      <c r="A51">
        <f t="shared" si="2"/>
        <v>42</v>
      </c>
      <c r="B51" s="39" t="s">
        <v>378</v>
      </c>
      <c r="C51" s="39" t="s">
        <v>379</v>
      </c>
      <c r="D51" s="39"/>
      <c r="E51" s="42">
        <v>107</v>
      </c>
      <c r="F51" s="39" t="s">
        <v>380</v>
      </c>
      <c r="O51" s="5">
        <v>15</v>
      </c>
      <c r="R51" s="27">
        <f t="shared" si="3"/>
        <v>15</v>
      </c>
      <c r="S51"/>
    </row>
    <row r="52" spans="1:19" ht="12.75">
      <c r="A52">
        <f t="shared" si="2"/>
        <v>42</v>
      </c>
      <c r="B52" s="50" t="s">
        <v>426</v>
      </c>
      <c r="C52" s="50" t="s">
        <v>133</v>
      </c>
      <c r="D52" s="50" t="s">
        <v>68</v>
      </c>
      <c r="E52" s="19">
        <v>91</v>
      </c>
      <c r="F52" s="50" t="s">
        <v>199</v>
      </c>
      <c r="P52" s="5">
        <v>15</v>
      </c>
      <c r="R52" s="27">
        <f t="shared" si="3"/>
        <v>15</v>
      </c>
      <c r="S52"/>
    </row>
    <row r="53" spans="1:19" ht="12.75">
      <c r="A53">
        <f t="shared" si="2"/>
        <v>46</v>
      </c>
      <c r="B53" t="s">
        <v>367</v>
      </c>
      <c r="C53" t="s">
        <v>368</v>
      </c>
      <c r="D53" t="s">
        <v>369</v>
      </c>
      <c r="E53" s="19">
        <v>114</v>
      </c>
      <c r="F53" t="s">
        <v>224</v>
      </c>
      <c r="N53" s="5">
        <v>14</v>
      </c>
      <c r="R53" s="27">
        <f t="shared" si="3"/>
        <v>14</v>
      </c>
      <c r="S53"/>
    </row>
    <row r="54" spans="1:19" ht="12.75">
      <c r="A54">
        <f t="shared" si="2"/>
        <v>47</v>
      </c>
      <c r="B54" t="s">
        <v>258</v>
      </c>
      <c r="C54" t="s">
        <v>259</v>
      </c>
      <c r="D54" t="s">
        <v>26</v>
      </c>
      <c r="E54" s="19">
        <v>110</v>
      </c>
      <c r="F54" t="s">
        <v>260</v>
      </c>
      <c r="H54"/>
      <c r="I54"/>
      <c r="J54"/>
      <c r="K54">
        <v>9</v>
      </c>
      <c r="L54">
        <v>0</v>
      </c>
      <c r="M54"/>
      <c r="N54"/>
      <c r="O54"/>
      <c r="P54"/>
      <c r="R54" s="27">
        <f t="shared" si="3"/>
        <v>13.5</v>
      </c>
      <c r="S54"/>
    </row>
    <row r="55" spans="1:19" ht="12.75">
      <c r="A55">
        <f t="shared" si="2"/>
        <v>48</v>
      </c>
      <c r="B55" s="39" t="s">
        <v>381</v>
      </c>
      <c r="C55" s="39" t="s">
        <v>382</v>
      </c>
      <c r="D55" s="39"/>
      <c r="E55" s="42">
        <v>100</v>
      </c>
      <c r="F55" s="39" t="s">
        <v>383</v>
      </c>
      <c r="O55" s="5">
        <v>13</v>
      </c>
      <c r="R55" s="27">
        <f t="shared" si="3"/>
        <v>13</v>
      </c>
      <c r="S55"/>
    </row>
    <row r="56" spans="1:19" ht="12.75">
      <c r="A56">
        <f t="shared" si="2"/>
        <v>49</v>
      </c>
      <c r="B56" s="39" t="s">
        <v>384</v>
      </c>
      <c r="C56" s="39" t="s">
        <v>385</v>
      </c>
      <c r="D56" s="39"/>
      <c r="E56" s="42">
        <v>95</v>
      </c>
      <c r="F56" s="39" t="s">
        <v>386</v>
      </c>
      <c r="O56" s="5">
        <v>12</v>
      </c>
      <c r="R56" s="27">
        <f t="shared" si="3"/>
        <v>12</v>
      </c>
      <c r="S56"/>
    </row>
    <row r="57" spans="1:19" ht="12.75">
      <c r="A57">
        <f t="shared" si="2"/>
        <v>49</v>
      </c>
      <c r="B57" s="28" t="s">
        <v>357</v>
      </c>
      <c r="C57" s="28" t="s">
        <v>356</v>
      </c>
      <c r="D57" s="28"/>
      <c r="E57" s="34">
        <v>99</v>
      </c>
      <c r="F57" s="28" t="s">
        <v>355</v>
      </c>
      <c r="G57" s="28"/>
      <c r="H57" s="21"/>
      <c r="I57" s="21"/>
      <c r="J57" s="21"/>
      <c r="K57" s="21"/>
      <c r="L57" s="21"/>
      <c r="M57" s="21">
        <v>12</v>
      </c>
      <c r="N57" s="21"/>
      <c r="O57" s="21"/>
      <c r="P57" s="21"/>
      <c r="Q57" s="21"/>
      <c r="R57" s="27">
        <f t="shared" si="3"/>
        <v>12</v>
      </c>
      <c r="S57"/>
    </row>
    <row r="58" spans="1:19" ht="12.75">
      <c r="A58">
        <f t="shared" si="2"/>
        <v>51</v>
      </c>
      <c r="B58" s="39" t="s">
        <v>387</v>
      </c>
      <c r="C58" s="39" t="s">
        <v>388</v>
      </c>
      <c r="D58" s="39"/>
      <c r="E58" s="42">
        <v>109</v>
      </c>
      <c r="F58" s="39" t="s">
        <v>389</v>
      </c>
      <c r="O58" s="5">
        <v>11</v>
      </c>
      <c r="R58" s="27">
        <f t="shared" si="3"/>
        <v>11</v>
      </c>
      <c r="S58"/>
    </row>
    <row r="59" spans="1:19" ht="12.75">
      <c r="A59">
        <f t="shared" si="2"/>
        <v>52</v>
      </c>
      <c r="B59" t="s">
        <v>110</v>
      </c>
      <c r="C59" t="s">
        <v>261</v>
      </c>
      <c r="D59" t="s">
        <v>153</v>
      </c>
      <c r="E59" s="19">
        <v>91</v>
      </c>
      <c r="F59" t="s">
        <v>111</v>
      </c>
      <c r="H59"/>
      <c r="I59"/>
      <c r="J59"/>
      <c r="K59" s="5">
        <v>7</v>
      </c>
      <c r="L59">
        <v>0</v>
      </c>
      <c r="M59"/>
      <c r="N59"/>
      <c r="O59" s="24"/>
      <c r="P59" s="24"/>
      <c r="Q59"/>
      <c r="R59" s="27">
        <f t="shared" si="3"/>
        <v>10.5</v>
      </c>
      <c r="S59"/>
    </row>
    <row r="60" spans="1:19" ht="12.75">
      <c r="A60">
        <f t="shared" si="2"/>
        <v>53</v>
      </c>
      <c r="B60" s="21" t="s">
        <v>354</v>
      </c>
      <c r="C60" s="21" t="s">
        <v>353</v>
      </c>
      <c r="D60" s="21"/>
      <c r="E60" s="35">
        <v>96</v>
      </c>
      <c r="F60" s="21" t="s">
        <v>352</v>
      </c>
      <c r="G60" s="21"/>
      <c r="H60" s="21"/>
      <c r="I60" s="21"/>
      <c r="J60" s="21"/>
      <c r="K60" s="21"/>
      <c r="L60" s="21"/>
      <c r="M60" s="21">
        <v>9</v>
      </c>
      <c r="N60" s="28"/>
      <c r="O60" s="28"/>
      <c r="P60" s="28"/>
      <c r="Q60" s="29"/>
      <c r="R60" s="27">
        <f t="shared" si="3"/>
        <v>9</v>
      </c>
      <c r="S60"/>
    </row>
    <row r="61" spans="1:19" ht="12.75">
      <c r="A61">
        <f t="shared" si="2"/>
        <v>53</v>
      </c>
      <c r="B61" t="s">
        <v>215</v>
      </c>
      <c r="C61" t="s">
        <v>216</v>
      </c>
      <c r="D61" t="s">
        <v>217</v>
      </c>
      <c r="E61" s="19">
        <v>106</v>
      </c>
      <c r="F61" t="s">
        <v>218</v>
      </c>
      <c r="H61"/>
      <c r="I61"/>
      <c r="J61">
        <v>6</v>
      </c>
      <c r="K61"/>
      <c r="L61"/>
      <c r="M61"/>
      <c r="N61"/>
      <c r="O61" s="24"/>
      <c r="P61" s="24"/>
      <c r="Q61"/>
      <c r="R61" s="27">
        <f t="shared" si="3"/>
        <v>9</v>
      </c>
      <c r="S61"/>
    </row>
    <row r="62" spans="1:19" ht="12.75">
      <c r="A62">
        <f t="shared" si="2"/>
        <v>53</v>
      </c>
      <c r="B62" s="39" t="s">
        <v>390</v>
      </c>
      <c r="C62" s="39" t="s">
        <v>391</v>
      </c>
      <c r="D62" s="39"/>
      <c r="E62" s="42">
        <v>98</v>
      </c>
      <c r="F62" s="39" t="s">
        <v>392</v>
      </c>
      <c r="O62" s="5">
        <v>9</v>
      </c>
      <c r="R62" s="27">
        <f t="shared" si="3"/>
        <v>9</v>
      </c>
      <c r="S62"/>
    </row>
    <row r="63" spans="1:19" ht="12.75">
      <c r="A63">
        <f t="shared" si="2"/>
        <v>56</v>
      </c>
      <c r="B63" s="39" t="s">
        <v>413</v>
      </c>
      <c r="C63" s="39" t="s">
        <v>414</v>
      </c>
      <c r="D63" s="39"/>
      <c r="E63" s="42">
        <v>108</v>
      </c>
      <c r="F63" s="39" t="s">
        <v>415</v>
      </c>
      <c r="O63" s="5">
        <v>1</v>
      </c>
      <c r="P63" s="5">
        <v>7</v>
      </c>
      <c r="R63" s="27">
        <f t="shared" si="3"/>
        <v>8</v>
      </c>
      <c r="S63"/>
    </row>
    <row r="64" spans="1:18" s="28" customFormat="1" ht="12.75">
      <c r="A64">
        <f t="shared" si="2"/>
        <v>56</v>
      </c>
      <c r="B64" s="39" t="s">
        <v>393</v>
      </c>
      <c r="C64" s="39" t="s">
        <v>394</v>
      </c>
      <c r="D64" s="39"/>
      <c r="E64" s="42">
        <v>109</v>
      </c>
      <c r="F64" s="39" t="s">
        <v>395</v>
      </c>
      <c r="G64"/>
      <c r="H64" s="5"/>
      <c r="I64" s="5"/>
      <c r="J64" s="5"/>
      <c r="K64" s="5"/>
      <c r="L64" s="5"/>
      <c r="M64" s="5"/>
      <c r="N64" s="5"/>
      <c r="O64" s="5">
        <v>8</v>
      </c>
      <c r="P64" s="5"/>
      <c r="Q64" s="5"/>
      <c r="R64" s="27">
        <f t="shared" si="3"/>
        <v>8</v>
      </c>
    </row>
    <row r="65" spans="1:19" ht="12.75">
      <c r="A65">
        <f t="shared" si="2"/>
        <v>58</v>
      </c>
      <c r="B65" t="s">
        <v>122</v>
      </c>
      <c r="C65" t="s">
        <v>136</v>
      </c>
      <c r="D65" t="s">
        <v>37</v>
      </c>
      <c r="E65" s="19">
        <v>88</v>
      </c>
      <c r="F65" t="s">
        <v>123</v>
      </c>
      <c r="H65"/>
      <c r="I65"/>
      <c r="J65"/>
      <c r="K65" s="5">
        <v>5</v>
      </c>
      <c r="L65">
        <v>0</v>
      </c>
      <c r="M65"/>
      <c r="N65"/>
      <c r="O65" s="24"/>
      <c r="P65" s="24"/>
      <c r="Q65"/>
      <c r="R65" s="27">
        <f t="shared" si="3"/>
        <v>7.5</v>
      </c>
      <c r="S65"/>
    </row>
    <row r="66" spans="1:19" ht="12.75">
      <c r="A66">
        <f t="shared" si="2"/>
        <v>58</v>
      </c>
      <c r="B66" t="s">
        <v>219</v>
      </c>
      <c r="C66" t="s">
        <v>220</v>
      </c>
      <c r="E66" s="19">
        <v>86</v>
      </c>
      <c r="F66" t="s">
        <v>221</v>
      </c>
      <c r="H66"/>
      <c r="I66"/>
      <c r="J66">
        <v>5</v>
      </c>
      <c r="K66"/>
      <c r="L66"/>
      <c r="M66"/>
      <c r="N66"/>
      <c r="O66" s="24"/>
      <c r="P66" s="24"/>
      <c r="Q66"/>
      <c r="R66" s="27">
        <f t="shared" si="3"/>
        <v>7.5</v>
      </c>
      <c r="S66"/>
    </row>
    <row r="67" spans="1:19" ht="12.75">
      <c r="A67">
        <f t="shared" si="2"/>
        <v>60</v>
      </c>
      <c r="B67" s="28" t="s">
        <v>351</v>
      </c>
      <c r="C67" s="28" t="s">
        <v>350</v>
      </c>
      <c r="D67" s="28"/>
      <c r="E67" s="34">
        <v>105</v>
      </c>
      <c r="F67" s="28" t="s">
        <v>349</v>
      </c>
      <c r="G67" s="21"/>
      <c r="H67" s="21"/>
      <c r="I67" s="21"/>
      <c r="J67" s="21"/>
      <c r="K67" s="21"/>
      <c r="L67" s="21"/>
      <c r="M67" s="21">
        <v>7</v>
      </c>
      <c r="N67" s="28"/>
      <c r="O67" s="28"/>
      <c r="P67" s="28"/>
      <c r="Q67" s="29"/>
      <c r="R67" s="27">
        <f t="shared" si="3"/>
        <v>7</v>
      </c>
      <c r="S67"/>
    </row>
    <row r="68" spans="1:19" ht="12.75">
      <c r="A68">
        <f t="shared" si="2"/>
        <v>60</v>
      </c>
      <c r="B68" s="39" t="s">
        <v>396</v>
      </c>
      <c r="C68" s="39" t="s">
        <v>397</v>
      </c>
      <c r="D68" s="39"/>
      <c r="E68" s="42">
        <v>109</v>
      </c>
      <c r="F68" s="39" t="s">
        <v>398</v>
      </c>
      <c r="O68" s="5">
        <v>7</v>
      </c>
      <c r="R68" s="27">
        <f t="shared" si="3"/>
        <v>7</v>
      </c>
      <c r="S68"/>
    </row>
    <row r="69" spans="1:18" ht="15.75">
      <c r="A69">
        <f t="shared" si="2"/>
        <v>60</v>
      </c>
      <c r="B69" s="28" t="s">
        <v>297</v>
      </c>
      <c r="C69" s="28" t="s">
        <v>296</v>
      </c>
      <c r="D69" s="28" t="s">
        <v>40</v>
      </c>
      <c r="E69" s="34">
        <v>97</v>
      </c>
      <c r="F69" s="28" t="s">
        <v>295</v>
      </c>
      <c r="G69" s="28"/>
      <c r="H69" s="21"/>
      <c r="I69" s="21"/>
      <c r="J69" s="21"/>
      <c r="K69" s="21"/>
      <c r="L69" s="21"/>
      <c r="M69" s="21">
        <v>0</v>
      </c>
      <c r="N69" s="21">
        <v>6</v>
      </c>
      <c r="O69" s="21"/>
      <c r="P69" s="21">
        <v>1</v>
      </c>
      <c r="Q69" s="21"/>
      <c r="R69" s="27">
        <f t="shared" si="3"/>
        <v>7</v>
      </c>
    </row>
    <row r="70" spans="1:18" ht="15.75">
      <c r="A70">
        <f t="shared" si="2"/>
        <v>63</v>
      </c>
      <c r="B70" s="39" t="s">
        <v>399</v>
      </c>
      <c r="C70" s="39" t="s">
        <v>400</v>
      </c>
      <c r="D70" s="39"/>
      <c r="E70" s="42">
        <v>109</v>
      </c>
      <c r="F70" s="39" t="s">
        <v>401</v>
      </c>
      <c r="O70" s="5">
        <v>6</v>
      </c>
      <c r="R70" s="27">
        <f t="shared" si="3"/>
        <v>6</v>
      </c>
    </row>
    <row r="71" spans="1:19" s="31" customFormat="1" ht="12.75">
      <c r="A71">
        <f t="shared" si="2"/>
        <v>63</v>
      </c>
      <c r="B71" t="s">
        <v>222</v>
      </c>
      <c r="C71" t="s">
        <v>223</v>
      </c>
      <c r="D71"/>
      <c r="E71" s="19">
        <v>112</v>
      </c>
      <c r="F71" t="s">
        <v>224</v>
      </c>
      <c r="G71"/>
      <c r="H71"/>
      <c r="I71"/>
      <c r="J71">
        <v>4</v>
      </c>
      <c r="K71"/>
      <c r="L71"/>
      <c r="M71"/>
      <c r="N71"/>
      <c r="O71" s="24"/>
      <c r="P71" s="24"/>
      <c r="Q71"/>
      <c r="R71" s="27">
        <f t="shared" si="3"/>
        <v>6</v>
      </c>
      <c r="S71" s="29"/>
    </row>
    <row r="72" spans="1:18" ht="15.75">
      <c r="A72">
        <f aca="true" t="shared" si="4" ref="A72:A103">RANK(R72,$R$8:$R$139,0)</f>
        <v>65</v>
      </c>
      <c r="B72" t="s">
        <v>177</v>
      </c>
      <c r="C72" t="s">
        <v>178</v>
      </c>
      <c r="D72" t="s">
        <v>26</v>
      </c>
      <c r="E72" s="19">
        <v>100</v>
      </c>
      <c r="F72" t="s">
        <v>179</v>
      </c>
      <c r="G72" s="19"/>
      <c r="H72"/>
      <c r="I72">
        <v>3</v>
      </c>
      <c r="J72"/>
      <c r="K72"/>
      <c r="L72"/>
      <c r="M72">
        <v>1</v>
      </c>
      <c r="N72"/>
      <c r="O72" s="24"/>
      <c r="P72" s="24">
        <v>1</v>
      </c>
      <c r="Q72"/>
      <c r="R72" s="27">
        <f aca="true" t="shared" si="5" ref="R72:R103">H72+I72+J72*1.5+K72*1.5+L72+M72+N72+O72+P72</f>
        <v>5</v>
      </c>
    </row>
    <row r="73" spans="1:18" ht="15.75">
      <c r="A73">
        <f t="shared" si="4"/>
        <v>65</v>
      </c>
      <c r="B73" s="39" t="s">
        <v>402</v>
      </c>
      <c r="C73" s="39" t="s">
        <v>403</v>
      </c>
      <c r="D73" s="39"/>
      <c r="E73" s="42">
        <v>98</v>
      </c>
      <c r="F73" s="39" t="s">
        <v>392</v>
      </c>
      <c r="O73" s="5">
        <v>5</v>
      </c>
      <c r="R73" s="27">
        <f t="shared" si="5"/>
        <v>5</v>
      </c>
    </row>
    <row r="74" spans="1:18" ht="15.75">
      <c r="A74">
        <f t="shared" si="4"/>
        <v>65</v>
      </c>
      <c r="B74" t="s">
        <v>174</v>
      </c>
      <c r="C74" t="s">
        <v>175</v>
      </c>
      <c r="D74" t="s">
        <v>26</v>
      </c>
      <c r="E74" s="19">
        <v>99</v>
      </c>
      <c r="F74" t="s">
        <v>176</v>
      </c>
      <c r="H74"/>
      <c r="I74">
        <v>5</v>
      </c>
      <c r="J74"/>
      <c r="K74"/>
      <c r="L74"/>
      <c r="M74"/>
      <c r="N74"/>
      <c r="O74" s="24"/>
      <c r="P74" s="24"/>
      <c r="Q74"/>
      <c r="R74" s="27">
        <f t="shared" si="5"/>
        <v>5</v>
      </c>
    </row>
    <row r="75" spans="1:18" ht="15.75">
      <c r="A75">
        <f t="shared" si="4"/>
        <v>65</v>
      </c>
      <c r="B75" s="28" t="s">
        <v>348</v>
      </c>
      <c r="C75" s="28" t="s">
        <v>347</v>
      </c>
      <c r="D75" s="28" t="s">
        <v>68</v>
      </c>
      <c r="E75" s="34">
        <v>94</v>
      </c>
      <c r="F75" s="28" t="s">
        <v>346</v>
      </c>
      <c r="G75" s="28"/>
      <c r="H75" s="28"/>
      <c r="I75" s="28"/>
      <c r="J75" s="28"/>
      <c r="K75" s="21"/>
      <c r="L75" s="28"/>
      <c r="M75" s="28">
        <v>5</v>
      </c>
      <c r="N75" s="28"/>
      <c r="O75" s="28"/>
      <c r="P75" s="28"/>
      <c r="Q75" s="28"/>
      <c r="R75" s="27">
        <f t="shared" si="5"/>
        <v>5</v>
      </c>
    </row>
    <row r="76" spans="1:18" ht="15.75">
      <c r="A76">
        <f t="shared" si="4"/>
        <v>65</v>
      </c>
      <c r="B76" s="50" t="s">
        <v>427</v>
      </c>
      <c r="C76" s="50" t="s">
        <v>428</v>
      </c>
      <c r="D76" s="50" t="s">
        <v>429</v>
      </c>
      <c r="E76" s="19">
        <v>105</v>
      </c>
      <c r="F76" s="50" t="s">
        <v>430</v>
      </c>
      <c r="P76" s="5">
        <v>5</v>
      </c>
      <c r="R76" s="27">
        <f t="shared" si="5"/>
        <v>5</v>
      </c>
    </row>
    <row r="77" spans="1:18" ht="15.75">
      <c r="A77">
        <f t="shared" si="4"/>
        <v>70</v>
      </c>
      <c r="B77" t="s">
        <v>225</v>
      </c>
      <c r="C77" t="s">
        <v>226</v>
      </c>
      <c r="D77" t="s">
        <v>227</v>
      </c>
      <c r="E77" s="19">
        <v>105</v>
      </c>
      <c r="F77" t="s">
        <v>48</v>
      </c>
      <c r="H77"/>
      <c r="I77"/>
      <c r="J77">
        <v>3</v>
      </c>
      <c r="K77"/>
      <c r="L77"/>
      <c r="M77"/>
      <c r="N77"/>
      <c r="O77" s="24"/>
      <c r="P77" s="24"/>
      <c r="Q77"/>
      <c r="R77" s="27">
        <f t="shared" si="5"/>
        <v>4.5</v>
      </c>
    </row>
    <row r="78" spans="1:19" ht="12.75">
      <c r="A78">
        <f t="shared" si="4"/>
        <v>70</v>
      </c>
      <c r="B78" t="s">
        <v>193</v>
      </c>
      <c r="C78" t="s">
        <v>194</v>
      </c>
      <c r="D78" t="s">
        <v>26</v>
      </c>
      <c r="E78" s="19">
        <v>95</v>
      </c>
      <c r="F78" t="s">
        <v>195</v>
      </c>
      <c r="H78">
        <v>1</v>
      </c>
      <c r="I78">
        <v>2</v>
      </c>
      <c r="J78"/>
      <c r="K78">
        <v>1</v>
      </c>
      <c r="L78">
        <v>0</v>
      </c>
      <c r="M78"/>
      <c r="N78"/>
      <c r="O78" s="24"/>
      <c r="P78" s="24"/>
      <c r="Q78"/>
      <c r="R78" s="27">
        <f t="shared" si="5"/>
        <v>4.5</v>
      </c>
      <c r="S78"/>
    </row>
    <row r="79" spans="1:19" ht="12.75">
      <c r="A79">
        <f t="shared" si="4"/>
        <v>72</v>
      </c>
      <c r="B79" s="39" t="s">
        <v>404</v>
      </c>
      <c r="C79" s="39" t="s">
        <v>405</v>
      </c>
      <c r="D79" s="39"/>
      <c r="E79" s="42">
        <v>110</v>
      </c>
      <c r="F79" s="39" t="s">
        <v>406</v>
      </c>
      <c r="O79" s="5">
        <v>4</v>
      </c>
      <c r="R79" s="27">
        <f t="shared" si="5"/>
        <v>4</v>
      </c>
      <c r="S79"/>
    </row>
    <row r="80" spans="1:19" ht="12.75">
      <c r="A80">
        <f t="shared" si="4"/>
        <v>72</v>
      </c>
      <c r="B80" s="28" t="s">
        <v>345</v>
      </c>
      <c r="C80" s="28" t="s">
        <v>344</v>
      </c>
      <c r="D80" s="28" t="s">
        <v>78</v>
      </c>
      <c r="E80" s="34">
        <v>101</v>
      </c>
      <c r="F80" s="28" t="s">
        <v>343</v>
      </c>
      <c r="G80" s="28"/>
      <c r="H80" s="21"/>
      <c r="I80" s="21"/>
      <c r="J80" s="21"/>
      <c r="K80" s="21"/>
      <c r="L80" s="21"/>
      <c r="M80" s="21">
        <v>4</v>
      </c>
      <c r="N80" s="21"/>
      <c r="O80" s="21"/>
      <c r="P80" s="21"/>
      <c r="Q80" s="21"/>
      <c r="R80" s="27">
        <f t="shared" si="5"/>
        <v>4</v>
      </c>
      <c r="S80"/>
    </row>
    <row r="81" spans="1:19" ht="12.75">
      <c r="A81">
        <f t="shared" si="4"/>
        <v>72</v>
      </c>
      <c r="B81" s="39" t="s">
        <v>407</v>
      </c>
      <c r="C81" s="39" t="s">
        <v>408</v>
      </c>
      <c r="D81" s="39"/>
      <c r="E81" s="42">
        <v>104</v>
      </c>
      <c r="F81" s="39" t="s">
        <v>409</v>
      </c>
      <c r="O81" s="5">
        <v>3</v>
      </c>
      <c r="P81" s="5">
        <v>1</v>
      </c>
      <c r="R81" s="27">
        <f t="shared" si="5"/>
        <v>4</v>
      </c>
      <c r="S81"/>
    </row>
    <row r="82" spans="1:19" ht="12.75">
      <c r="A82">
        <f t="shared" si="4"/>
        <v>72</v>
      </c>
      <c r="B82" s="50" t="s">
        <v>431</v>
      </c>
      <c r="C82" s="50" t="s">
        <v>432</v>
      </c>
      <c r="D82" s="50" t="s">
        <v>433</v>
      </c>
      <c r="E82" s="19">
        <v>98</v>
      </c>
      <c r="F82" s="50" t="s">
        <v>31</v>
      </c>
      <c r="P82" s="5">
        <v>4</v>
      </c>
      <c r="R82" s="27">
        <f t="shared" si="5"/>
        <v>4</v>
      </c>
      <c r="S82"/>
    </row>
    <row r="83" spans="1:19" ht="12.75">
      <c r="A83">
        <f t="shared" si="4"/>
        <v>76</v>
      </c>
      <c r="B83" t="s">
        <v>228</v>
      </c>
      <c r="C83" t="s">
        <v>229</v>
      </c>
      <c r="D83" t="s">
        <v>78</v>
      </c>
      <c r="E83" s="19">
        <v>92</v>
      </c>
      <c r="F83" t="s">
        <v>117</v>
      </c>
      <c r="H83"/>
      <c r="I83"/>
      <c r="J83">
        <v>2</v>
      </c>
      <c r="K83"/>
      <c r="L83"/>
      <c r="M83"/>
      <c r="N83"/>
      <c r="O83" s="24"/>
      <c r="P83" s="24"/>
      <c r="Q83"/>
      <c r="R83" s="27">
        <f t="shared" si="5"/>
        <v>3</v>
      </c>
      <c r="S83"/>
    </row>
    <row r="84" spans="1:19" ht="12.75">
      <c r="A84">
        <f t="shared" si="4"/>
        <v>76</v>
      </c>
      <c r="B84" t="s">
        <v>370</v>
      </c>
      <c r="C84" t="s">
        <v>371</v>
      </c>
      <c r="D84" t="s">
        <v>34</v>
      </c>
      <c r="E84" s="19">
        <v>102</v>
      </c>
      <c r="F84" t="s">
        <v>372</v>
      </c>
      <c r="N84" s="5">
        <v>3</v>
      </c>
      <c r="R84" s="27">
        <f t="shared" si="5"/>
        <v>3</v>
      </c>
      <c r="S84"/>
    </row>
    <row r="85" spans="1:19" ht="12.75">
      <c r="A85">
        <f t="shared" si="4"/>
        <v>76</v>
      </c>
      <c r="B85" t="s">
        <v>233</v>
      </c>
      <c r="C85" t="s">
        <v>234</v>
      </c>
      <c r="D85" t="s">
        <v>40</v>
      </c>
      <c r="E85" s="19">
        <v>112</v>
      </c>
      <c r="F85" t="s">
        <v>235</v>
      </c>
      <c r="H85"/>
      <c r="I85"/>
      <c r="J85">
        <v>1</v>
      </c>
      <c r="K85">
        <v>1</v>
      </c>
      <c r="L85">
        <v>0</v>
      </c>
      <c r="M85"/>
      <c r="N85"/>
      <c r="O85" s="24"/>
      <c r="P85" s="24"/>
      <c r="R85" s="27">
        <f t="shared" si="5"/>
        <v>3</v>
      </c>
      <c r="S85"/>
    </row>
    <row r="86" spans="1:19" ht="12.75">
      <c r="A86">
        <f t="shared" si="4"/>
        <v>79</v>
      </c>
      <c r="B86" t="s">
        <v>272</v>
      </c>
      <c r="C86" t="s">
        <v>273</v>
      </c>
      <c r="D86" t="s">
        <v>91</v>
      </c>
      <c r="E86" s="19">
        <v>109</v>
      </c>
      <c r="F86" t="s">
        <v>292</v>
      </c>
      <c r="K86">
        <v>1</v>
      </c>
      <c r="L86">
        <v>0</v>
      </c>
      <c r="P86" s="5">
        <v>1</v>
      </c>
      <c r="R86" s="27">
        <f t="shared" si="5"/>
        <v>2.5</v>
      </c>
      <c r="S86" s="27"/>
    </row>
    <row r="87" spans="1:19" s="31" customFormat="1" ht="12.75">
      <c r="A87">
        <f t="shared" si="4"/>
        <v>80</v>
      </c>
      <c r="B87" s="39" t="s">
        <v>410</v>
      </c>
      <c r="C87" s="39" t="s">
        <v>411</v>
      </c>
      <c r="D87" s="39"/>
      <c r="E87" s="42">
        <v>117</v>
      </c>
      <c r="F87" s="39" t="s">
        <v>412</v>
      </c>
      <c r="G87"/>
      <c r="H87" s="5"/>
      <c r="I87" s="5"/>
      <c r="J87" s="5"/>
      <c r="K87" s="5"/>
      <c r="L87" s="5"/>
      <c r="M87" s="5"/>
      <c r="N87" s="5"/>
      <c r="O87" s="5">
        <v>2</v>
      </c>
      <c r="P87" s="5"/>
      <c r="Q87" s="5"/>
      <c r="R87" s="27">
        <f t="shared" si="5"/>
        <v>2</v>
      </c>
      <c r="S87" s="30"/>
    </row>
    <row r="88" spans="1:19" ht="12.75">
      <c r="A88">
        <f t="shared" si="4"/>
        <v>80</v>
      </c>
      <c r="B88" s="46" t="s">
        <v>342</v>
      </c>
      <c r="C88" s="46" t="s">
        <v>341</v>
      </c>
      <c r="D88" s="46" t="s">
        <v>37</v>
      </c>
      <c r="E88" s="35">
        <v>88</v>
      </c>
      <c r="F88" s="46" t="s">
        <v>340</v>
      </c>
      <c r="G88" s="28"/>
      <c r="H88" s="21"/>
      <c r="I88" s="21"/>
      <c r="J88" s="21"/>
      <c r="K88" s="21"/>
      <c r="L88" s="21"/>
      <c r="M88" s="21">
        <v>2</v>
      </c>
      <c r="N88" s="21"/>
      <c r="O88" s="21"/>
      <c r="P88" s="21"/>
      <c r="Q88" s="21"/>
      <c r="R88" s="27">
        <f t="shared" si="5"/>
        <v>2</v>
      </c>
      <c r="S88" s="27"/>
    </row>
    <row r="89" spans="1:19" ht="12.75">
      <c r="A89">
        <f t="shared" si="4"/>
        <v>82</v>
      </c>
      <c r="B89" t="s">
        <v>286</v>
      </c>
      <c r="C89" t="s">
        <v>287</v>
      </c>
      <c r="D89" t="s">
        <v>78</v>
      </c>
      <c r="E89" s="19">
        <v>99</v>
      </c>
      <c r="F89" t="s">
        <v>82</v>
      </c>
      <c r="K89">
        <v>1</v>
      </c>
      <c r="L89">
        <v>0</v>
      </c>
      <c r="R89" s="27">
        <f t="shared" si="5"/>
        <v>1.5</v>
      </c>
      <c r="S89" s="27"/>
    </row>
    <row r="90" spans="1:19" ht="12.75">
      <c r="A90">
        <f t="shared" si="4"/>
        <v>82</v>
      </c>
      <c r="B90" t="s">
        <v>76</v>
      </c>
      <c r="C90" t="s">
        <v>132</v>
      </c>
      <c r="D90" t="s">
        <v>40</v>
      </c>
      <c r="E90" s="19">
        <v>117</v>
      </c>
      <c r="F90" t="s">
        <v>77</v>
      </c>
      <c r="K90" s="5">
        <v>1</v>
      </c>
      <c r="L90" s="5">
        <v>0</v>
      </c>
      <c r="O90" s="23"/>
      <c r="P90" s="23"/>
      <c r="R90" s="27">
        <f t="shared" si="5"/>
        <v>1.5</v>
      </c>
      <c r="S90" s="27"/>
    </row>
    <row r="91" spans="1:19" ht="15.75">
      <c r="A91">
        <f t="shared" si="4"/>
        <v>82</v>
      </c>
      <c r="B91" t="s">
        <v>81</v>
      </c>
      <c r="C91" t="s">
        <v>134</v>
      </c>
      <c r="D91" t="s">
        <v>78</v>
      </c>
      <c r="E91" s="19">
        <v>99</v>
      </c>
      <c r="F91" t="s">
        <v>82</v>
      </c>
      <c r="G91" s="5"/>
      <c r="K91" s="5">
        <v>1</v>
      </c>
      <c r="L91" s="5">
        <v>0</v>
      </c>
      <c r="N91"/>
      <c r="O91" s="22"/>
      <c r="P91" s="22"/>
      <c r="Q91" s="4"/>
      <c r="R91" s="27">
        <f t="shared" si="5"/>
        <v>1.5</v>
      </c>
      <c r="S91" s="27"/>
    </row>
    <row r="92" spans="1:19" ht="12.75">
      <c r="A92">
        <f t="shared" si="4"/>
        <v>82</v>
      </c>
      <c r="B92" t="s">
        <v>277</v>
      </c>
      <c r="C92" t="s">
        <v>278</v>
      </c>
      <c r="D92" t="s">
        <v>91</v>
      </c>
      <c r="E92" s="19">
        <v>99</v>
      </c>
      <c r="F92" t="s">
        <v>279</v>
      </c>
      <c r="K92">
        <v>1</v>
      </c>
      <c r="L92">
        <v>0</v>
      </c>
      <c r="R92" s="27">
        <f t="shared" si="5"/>
        <v>1.5</v>
      </c>
      <c r="S92" s="27"/>
    </row>
    <row r="93" spans="1:19" ht="12.75">
      <c r="A93">
        <f t="shared" si="4"/>
        <v>82</v>
      </c>
      <c r="B93" t="s">
        <v>45</v>
      </c>
      <c r="C93" t="s">
        <v>46</v>
      </c>
      <c r="D93" t="s">
        <v>47</v>
      </c>
      <c r="E93" s="19">
        <v>103</v>
      </c>
      <c r="F93" t="s">
        <v>48</v>
      </c>
      <c r="K93" s="5">
        <v>1</v>
      </c>
      <c r="L93" s="5">
        <v>0</v>
      </c>
      <c r="O93" s="23"/>
      <c r="P93" s="23"/>
      <c r="R93" s="27">
        <f t="shared" si="5"/>
        <v>1.5</v>
      </c>
      <c r="S93" s="27"/>
    </row>
    <row r="94" spans="1:18" ht="15.75">
      <c r="A94">
        <f t="shared" si="4"/>
        <v>82</v>
      </c>
      <c r="B94" t="s">
        <v>230</v>
      </c>
      <c r="C94" t="s">
        <v>231</v>
      </c>
      <c r="D94" t="s">
        <v>153</v>
      </c>
      <c r="E94" s="19">
        <v>113</v>
      </c>
      <c r="F94" t="s">
        <v>232</v>
      </c>
      <c r="H94"/>
      <c r="I94"/>
      <c r="J94">
        <v>1</v>
      </c>
      <c r="K94"/>
      <c r="L94"/>
      <c r="M94"/>
      <c r="N94"/>
      <c r="O94" s="24"/>
      <c r="P94" s="24"/>
      <c r="Q94"/>
      <c r="R94" s="27">
        <f t="shared" si="5"/>
        <v>1.5</v>
      </c>
    </row>
    <row r="95" spans="1:18" ht="15.75">
      <c r="A95">
        <f t="shared" si="4"/>
        <v>82</v>
      </c>
      <c r="B95" t="s">
        <v>274</v>
      </c>
      <c r="C95" t="s">
        <v>275</v>
      </c>
      <c r="D95" t="s">
        <v>276</v>
      </c>
      <c r="E95" s="19">
        <v>95</v>
      </c>
      <c r="F95" t="s">
        <v>27</v>
      </c>
      <c r="K95">
        <v>1</v>
      </c>
      <c r="L95">
        <v>0</v>
      </c>
      <c r="R95" s="27">
        <f t="shared" si="5"/>
        <v>1.5</v>
      </c>
    </row>
    <row r="96" spans="1:18" ht="15.75">
      <c r="A96">
        <f t="shared" si="4"/>
        <v>82</v>
      </c>
      <c r="B96" t="s">
        <v>236</v>
      </c>
      <c r="C96" t="s">
        <v>237</v>
      </c>
      <c r="D96" t="s">
        <v>114</v>
      </c>
      <c r="E96" s="19">
        <v>112</v>
      </c>
      <c r="F96" t="s">
        <v>238</v>
      </c>
      <c r="H96"/>
      <c r="I96"/>
      <c r="J96">
        <v>1</v>
      </c>
      <c r="K96"/>
      <c r="L96"/>
      <c r="M96"/>
      <c r="N96"/>
      <c r="O96" s="24"/>
      <c r="P96" s="24"/>
      <c r="R96" s="27">
        <f t="shared" si="5"/>
        <v>1.5</v>
      </c>
    </row>
    <row r="97" spans="1:18" ht="15.75">
      <c r="A97">
        <f t="shared" si="4"/>
        <v>82</v>
      </c>
      <c r="B97" t="s">
        <v>85</v>
      </c>
      <c r="C97" t="s">
        <v>137</v>
      </c>
      <c r="D97" t="s">
        <v>86</v>
      </c>
      <c r="E97" s="19">
        <v>110</v>
      </c>
      <c r="F97" t="s">
        <v>87</v>
      </c>
      <c r="G97" s="5"/>
      <c r="K97" s="5">
        <v>1</v>
      </c>
      <c r="L97" s="5">
        <v>0</v>
      </c>
      <c r="N97"/>
      <c r="O97" s="22"/>
      <c r="P97" s="22"/>
      <c r="Q97" s="4"/>
      <c r="R97" s="27">
        <f t="shared" si="5"/>
        <v>1.5</v>
      </c>
    </row>
    <row r="98" spans="1:18" ht="15.75">
      <c r="A98">
        <f t="shared" si="4"/>
        <v>82</v>
      </c>
      <c r="B98" t="s">
        <v>283</v>
      </c>
      <c r="C98" t="s">
        <v>284</v>
      </c>
      <c r="D98" t="s">
        <v>91</v>
      </c>
      <c r="E98" s="19">
        <v>106</v>
      </c>
      <c r="F98" t="s">
        <v>285</v>
      </c>
      <c r="K98">
        <v>1</v>
      </c>
      <c r="L98">
        <v>0</v>
      </c>
      <c r="R98" s="27">
        <f t="shared" si="5"/>
        <v>1.5</v>
      </c>
    </row>
    <row r="99" spans="1:18" ht="15.75">
      <c r="A99">
        <f t="shared" si="4"/>
        <v>82</v>
      </c>
      <c r="B99" t="s">
        <v>241</v>
      </c>
      <c r="C99" t="s">
        <v>242</v>
      </c>
      <c r="D99" t="s">
        <v>114</v>
      </c>
      <c r="E99" s="19">
        <v>113</v>
      </c>
      <c r="F99" t="s">
        <v>243</v>
      </c>
      <c r="H99"/>
      <c r="I99"/>
      <c r="J99">
        <v>1</v>
      </c>
      <c r="K99"/>
      <c r="L99"/>
      <c r="M99"/>
      <c r="N99"/>
      <c r="O99" s="24"/>
      <c r="P99" s="24"/>
      <c r="R99" s="27">
        <f t="shared" si="5"/>
        <v>1.5</v>
      </c>
    </row>
    <row r="100" spans="1:18" ht="15.75">
      <c r="A100">
        <f t="shared" si="4"/>
        <v>82</v>
      </c>
      <c r="B100" t="s">
        <v>269</v>
      </c>
      <c r="C100" t="s">
        <v>270</v>
      </c>
      <c r="D100" t="s">
        <v>37</v>
      </c>
      <c r="E100" s="19">
        <v>97</v>
      </c>
      <c r="F100" t="s">
        <v>271</v>
      </c>
      <c r="K100">
        <v>1</v>
      </c>
      <c r="L100">
        <v>0</v>
      </c>
      <c r="R100" s="27">
        <f t="shared" si="5"/>
        <v>1.5</v>
      </c>
    </row>
    <row r="101" spans="1:19" s="31" customFormat="1" ht="12.75">
      <c r="A101">
        <f t="shared" si="4"/>
        <v>82</v>
      </c>
      <c r="B101" t="s">
        <v>262</v>
      </c>
      <c r="C101" t="s">
        <v>263</v>
      </c>
      <c r="D101" t="s">
        <v>26</v>
      </c>
      <c r="E101" s="19">
        <v>106</v>
      </c>
      <c r="F101" t="s">
        <v>264</v>
      </c>
      <c r="G101"/>
      <c r="H101"/>
      <c r="I101"/>
      <c r="J101"/>
      <c r="K101">
        <v>1</v>
      </c>
      <c r="L101">
        <v>0</v>
      </c>
      <c r="M101"/>
      <c r="N101"/>
      <c r="O101"/>
      <c r="P101"/>
      <c r="Q101" s="5"/>
      <c r="R101" s="27">
        <f t="shared" si="5"/>
        <v>1.5</v>
      </c>
      <c r="S101" s="29"/>
    </row>
    <row r="102" spans="1:19" s="31" customFormat="1" ht="12.75">
      <c r="A102">
        <f t="shared" si="4"/>
        <v>82</v>
      </c>
      <c r="B102" t="s">
        <v>112</v>
      </c>
      <c r="C102" t="s">
        <v>139</v>
      </c>
      <c r="D102" t="s">
        <v>37</v>
      </c>
      <c r="E102" s="19">
        <v>107</v>
      </c>
      <c r="F102" t="s">
        <v>113</v>
      </c>
      <c r="G102"/>
      <c r="H102"/>
      <c r="I102"/>
      <c r="J102"/>
      <c r="K102" s="5">
        <v>1</v>
      </c>
      <c r="L102">
        <v>0</v>
      </c>
      <c r="M102"/>
      <c r="N102"/>
      <c r="O102" s="24"/>
      <c r="P102" s="24"/>
      <c r="Q102"/>
      <c r="R102" s="27">
        <f t="shared" si="5"/>
        <v>1.5</v>
      </c>
      <c r="S102" s="29"/>
    </row>
    <row r="103" spans="1:18" ht="15.75">
      <c r="A103">
        <f t="shared" si="4"/>
        <v>82</v>
      </c>
      <c r="B103" t="s">
        <v>265</v>
      </c>
      <c r="C103" t="s">
        <v>266</v>
      </c>
      <c r="D103" t="s">
        <v>267</v>
      </c>
      <c r="E103" s="19">
        <v>103</v>
      </c>
      <c r="F103" t="s">
        <v>268</v>
      </c>
      <c r="H103"/>
      <c r="I103"/>
      <c r="J103"/>
      <c r="K103">
        <v>1</v>
      </c>
      <c r="L103">
        <v>0</v>
      </c>
      <c r="M103"/>
      <c r="N103"/>
      <c r="O103" s="24"/>
      <c r="P103" s="24"/>
      <c r="R103" s="27">
        <f t="shared" si="5"/>
        <v>1.5</v>
      </c>
    </row>
    <row r="104" spans="1:18" ht="15.75">
      <c r="A104">
        <f aca="true" t="shared" si="6" ref="A104:A139">RANK(R104,$R$8:$R$139,0)</f>
        <v>82</v>
      </c>
      <c r="B104" t="s">
        <v>96</v>
      </c>
      <c r="C104" t="s">
        <v>141</v>
      </c>
      <c r="D104" t="s">
        <v>37</v>
      </c>
      <c r="E104" s="19">
        <v>94</v>
      </c>
      <c r="F104" t="s">
        <v>97</v>
      </c>
      <c r="H104"/>
      <c r="I104"/>
      <c r="J104"/>
      <c r="K104" s="5">
        <v>1</v>
      </c>
      <c r="L104">
        <v>0</v>
      </c>
      <c r="M104"/>
      <c r="N104"/>
      <c r="O104" s="24"/>
      <c r="P104" s="24"/>
      <c r="Q104"/>
      <c r="R104" s="27">
        <f aca="true" t="shared" si="7" ref="R104:R139">H104+I104+J104*1.5+K104*1.5+L104+M104+N104+O104+P104</f>
        <v>1.5</v>
      </c>
    </row>
    <row r="105" spans="1:18" ht="15.75">
      <c r="A105">
        <f t="shared" si="6"/>
        <v>82</v>
      </c>
      <c r="B105" t="s">
        <v>239</v>
      </c>
      <c r="C105" t="s">
        <v>240</v>
      </c>
      <c r="D105" t="s">
        <v>114</v>
      </c>
      <c r="E105" s="19">
        <v>103</v>
      </c>
      <c r="F105" t="s">
        <v>48</v>
      </c>
      <c r="H105"/>
      <c r="I105"/>
      <c r="J105">
        <v>1</v>
      </c>
      <c r="K105"/>
      <c r="L105"/>
      <c r="M105"/>
      <c r="N105"/>
      <c r="O105" s="24"/>
      <c r="P105" s="24"/>
      <c r="R105" s="27">
        <f t="shared" si="7"/>
        <v>1.5</v>
      </c>
    </row>
    <row r="106" spans="1:18" ht="15.75">
      <c r="A106">
        <f t="shared" si="6"/>
        <v>82</v>
      </c>
      <c r="B106" t="s">
        <v>288</v>
      </c>
      <c r="C106" t="s">
        <v>289</v>
      </c>
      <c r="D106" t="s">
        <v>40</v>
      </c>
      <c r="E106" s="19">
        <v>104</v>
      </c>
      <c r="F106" t="s">
        <v>293</v>
      </c>
      <c r="K106">
        <v>1</v>
      </c>
      <c r="L106">
        <v>0</v>
      </c>
      <c r="R106" s="27">
        <f t="shared" si="7"/>
        <v>1.5</v>
      </c>
    </row>
    <row r="107" spans="1:18" ht="15.75">
      <c r="A107">
        <f t="shared" si="6"/>
        <v>82</v>
      </c>
      <c r="B107" t="s">
        <v>107</v>
      </c>
      <c r="C107" t="s">
        <v>143</v>
      </c>
      <c r="D107" t="s">
        <v>108</v>
      </c>
      <c r="E107" s="19">
        <v>107</v>
      </c>
      <c r="F107" t="s">
        <v>109</v>
      </c>
      <c r="H107"/>
      <c r="I107"/>
      <c r="J107"/>
      <c r="K107" s="5">
        <v>1</v>
      </c>
      <c r="L107">
        <v>0</v>
      </c>
      <c r="M107"/>
      <c r="N107"/>
      <c r="O107" s="24"/>
      <c r="P107" s="24"/>
      <c r="Q107"/>
      <c r="R107" s="27">
        <f t="shared" si="7"/>
        <v>1.5</v>
      </c>
    </row>
    <row r="108" spans="1:18" ht="15.75">
      <c r="A108">
        <f t="shared" si="6"/>
        <v>82</v>
      </c>
      <c r="B108" s="40" t="s">
        <v>290</v>
      </c>
      <c r="C108" s="40" t="s">
        <v>291</v>
      </c>
      <c r="D108" s="40" t="s">
        <v>26</v>
      </c>
      <c r="E108" s="43">
        <v>94</v>
      </c>
      <c r="F108" s="40" t="s">
        <v>196</v>
      </c>
      <c r="H108" s="5">
        <v>0</v>
      </c>
      <c r="K108">
        <v>1</v>
      </c>
      <c r="L108">
        <v>0</v>
      </c>
      <c r="R108" s="27">
        <f t="shared" si="7"/>
        <v>1.5</v>
      </c>
    </row>
    <row r="109" spans="1:18" ht="15.75">
      <c r="A109">
        <f t="shared" si="6"/>
        <v>82</v>
      </c>
      <c r="B109" s="40" t="s">
        <v>73</v>
      </c>
      <c r="C109" s="40" t="s">
        <v>130</v>
      </c>
      <c r="D109" s="40" t="s">
        <v>74</v>
      </c>
      <c r="E109" s="43">
        <v>93</v>
      </c>
      <c r="F109" s="40" t="s">
        <v>75</v>
      </c>
      <c r="K109" s="5">
        <v>1</v>
      </c>
      <c r="L109" s="5">
        <v>0</v>
      </c>
      <c r="O109" s="23"/>
      <c r="P109" s="23"/>
      <c r="R109" s="27">
        <f t="shared" si="7"/>
        <v>1.5</v>
      </c>
    </row>
    <row r="110" spans="1:18" ht="15.75">
      <c r="A110">
        <f t="shared" si="6"/>
        <v>82</v>
      </c>
      <c r="B110" s="40" t="s">
        <v>280</v>
      </c>
      <c r="C110" s="40" t="s">
        <v>281</v>
      </c>
      <c r="D110" s="40" t="s">
        <v>91</v>
      </c>
      <c r="E110" s="43">
        <v>104</v>
      </c>
      <c r="F110" s="40" t="s">
        <v>282</v>
      </c>
      <c r="K110">
        <v>1</v>
      </c>
      <c r="L110">
        <v>0</v>
      </c>
      <c r="R110" s="27">
        <f t="shared" si="7"/>
        <v>1.5</v>
      </c>
    </row>
    <row r="111" spans="1:18" ht="15.75">
      <c r="A111">
        <f t="shared" si="6"/>
        <v>82</v>
      </c>
      <c r="B111" s="40" t="s">
        <v>92</v>
      </c>
      <c r="C111" s="40" t="s">
        <v>147</v>
      </c>
      <c r="D111" s="40" t="s">
        <v>91</v>
      </c>
      <c r="E111" s="43">
        <v>106</v>
      </c>
      <c r="F111" s="40" t="s">
        <v>93</v>
      </c>
      <c r="H111"/>
      <c r="I111"/>
      <c r="J111"/>
      <c r="K111" s="5">
        <v>1</v>
      </c>
      <c r="L111">
        <v>0</v>
      </c>
      <c r="M111"/>
      <c r="N111"/>
      <c r="O111" s="24"/>
      <c r="P111" s="24"/>
      <c r="Q111"/>
      <c r="R111" s="27">
        <f t="shared" si="7"/>
        <v>1.5</v>
      </c>
    </row>
    <row r="112" spans="1:18" ht="15.75">
      <c r="A112">
        <f t="shared" si="6"/>
        <v>82</v>
      </c>
      <c r="B112" s="40" t="s">
        <v>79</v>
      </c>
      <c r="C112" s="40" t="s">
        <v>131</v>
      </c>
      <c r="D112" s="40" t="s">
        <v>40</v>
      </c>
      <c r="E112" s="43">
        <v>111</v>
      </c>
      <c r="F112" s="40" t="s">
        <v>80</v>
      </c>
      <c r="G112" s="5"/>
      <c r="K112" s="5">
        <v>1</v>
      </c>
      <c r="L112" s="5">
        <v>0</v>
      </c>
      <c r="N112"/>
      <c r="O112" s="22"/>
      <c r="P112" s="22"/>
      <c r="Q112" s="4"/>
      <c r="R112" s="27">
        <f t="shared" si="7"/>
        <v>1.5</v>
      </c>
    </row>
    <row r="113" spans="1:18" ht="15.75">
      <c r="A113">
        <f t="shared" si="6"/>
        <v>82</v>
      </c>
      <c r="B113" s="40" t="s">
        <v>98</v>
      </c>
      <c r="C113" s="40" t="s">
        <v>148</v>
      </c>
      <c r="D113" s="40" t="s">
        <v>99</v>
      </c>
      <c r="E113" s="43">
        <v>99</v>
      </c>
      <c r="F113" s="40" t="s">
        <v>100</v>
      </c>
      <c r="H113"/>
      <c r="I113"/>
      <c r="J113"/>
      <c r="K113" s="5">
        <v>1</v>
      </c>
      <c r="L113">
        <v>0</v>
      </c>
      <c r="M113"/>
      <c r="N113"/>
      <c r="O113" s="24"/>
      <c r="P113" s="24"/>
      <c r="Q113"/>
      <c r="R113" s="27">
        <f t="shared" si="7"/>
        <v>1.5</v>
      </c>
    </row>
    <row r="114" spans="1:18" ht="15.75">
      <c r="A114">
        <f t="shared" si="6"/>
        <v>82</v>
      </c>
      <c r="B114" s="40" t="s">
        <v>118</v>
      </c>
      <c r="C114" s="40" t="s">
        <v>149</v>
      </c>
      <c r="D114" s="40" t="s">
        <v>91</v>
      </c>
      <c r="E114" s="43">
        <v>97</v>
      </c>
      <c r="F114" s="40" t="s">
        <v>119</v>
      </c>
      <c r="H114"/>
      <c r="I114"/>
      <c r="J114"/>
      <c r="K114" s="5">
        <v>1</v>
      </c>
      <c r="L114">
        <v>0</v>
      </c>
      <c r="M114"/>
      <c r="N114"/>
      <c r="O114" s="24"/>
      <c r="P114" s="24"/>
      <c r="Q114"/>
      <c r="R114" s="27">
        <f t="shared" si="7"/>
        <v>1.5</v>
      </c>
    </row>
    <row r="115" spans="1:18" ht="15.75">
      <c r="A115">
        <f t="shared" si="6"/>
        <v>82</v>
      </c>
      <c r="B115" s="40" t="s">
        <v>124</v>
      </c>
      <c r="C115" s="40" t="s">
        <v>150</v>
      </c>
      <c r="D115" s="40" t="s">
        <v>40</v>
      </c>
      <c r="E115" s="43">
        <v>115</v>
      </c>
      <c r="F115" s="40" t="s">
        <v>125</v>
      </c>
      <c r="H115"/>
      <c r="I115"/>
      <c r="J115"/>
      <c r="K115" s="5">
        <v>1</v>
      </c>
      <c r="L115">
        <v>0</v>
      </c>
      <c r="M115"/>
      <c r="N115"/>
      <c r="O115" s="24"/>
      <c r="P115" s="24"/>
      <c r="Q115"/>
      <c r="R115" s="27">
        <f t="shared" si="7"/>
        <v>1.5</v>
      </c>
    </row>
    <row r="116" spans="1:18" ht="15.75">
      <c r="A116">
        <f t="shared" si="6"/>
        <v>82</v>
      </c>
      <c r="B116" s="40" t="s">
        <v>120</v>
      </c>
      <c r="C116" s="40" t="s">
        <v>152</v>
      </c>
      <c r="D116" s="40" t="s">
        <v>40</v>
      </c>
      <c r="E116" s="43">
        <v>129</v>
      </c>
      <c r="F116" s="40" t="s">
        <v>121</v>
      </c>
      <c r="H116"/>
      <c r="I116"/>
      <c r="J116"/>
      <c r="K116" s="5">
        <v>1</v>
      </c>
      <c r="L116">
        <v>0</v>
      </c>
      <c r="M116"/>
      <c r="N116"/>
      <c r="O116" s="24"/>
      <c r="P116" s="24"/>
      <c r="Q116"/>
      <c r="R116" s="27">
        <f t="shared" si="7"/>
        <v>1.5</v>
      </c>
    </row>
    <row r="117" spans="1:18" ht="15.75">
      <c r="A117">
        <f t="shared" si="6"/>
        <v>110</v>
      </c>
      <c r="B117" s="36" t="s">
        <v>416</v>
      </c>
      <c r="C117" s="36" t="s">
        <v>417</v>
      </c>
      <c r="D117" s="36"/>
      <c r="E117" s="37">
        <v>115</v>
      </c>
      <c r="F117" s="36" t="s">
        <v>418</v>
      </c>
      <c r="O117" s="5">
        <v>1</v>
      </c>
      <c r="R117" s="27">
        <f t="shared" si="7"/>
        <v>1</v>
      </c>
    </row>
    <row r="118" spans="1:18" ht="15.75">
      <c r="A118">
        <f t="shared" si="6"/>
        <v>110</v>
      </c>
      <c r="B118" s="40" t="s">
        <v>52</v>
      </c>
      <c r="C118" s="40" t="s">
        <v>53</v>
      </c>
      <c r="D118" s="40" t="s">
        <v>26</v>
      </c>
      <c r="E118" s="43">
        <v>92</v>
      </c>
      <c r="F118" s="40" t="s">
        <v>54</v>
      </c>
      <c r="H118" s="5">
        <v>1</v>
      </c>
      <c r="O118" s="23"/>
      <c r="P118" s="23"/>
      <c r="R118" s="27">
        <f t="shared" si="7"/>
        <v>1</v>
      </c>
    </row>
    <row r="119" spans="1:18" ht="15.75">
      <c r="A119">
        <f t="shared" si="6"/>
        <v>110</v>
      </c>
      <c r="B119" s="38" t="s">
        <v>317</v>
      </c>
      <c r="C119" s="38" t="s">
        <v>316</v>
      </c>
      <c r="D119" s="38" t="s">
        <v>302</v>
      </c>
      <c r="E119" s="41">
        <v>111</v>
      </c>
      <c r="F119" s="38" t="s">
        <v>315</v>
      </c>
      <c r="M119" s="5">
        <v>1</v>
      </c>
      <c r="R119" s="27">
        <f t="shared" si="7"/>
        <v>1</v>
      </c>
    </row>
    <row r="120" spans="1:18" ht="15.75">
      <c r="A120">
        <f t="shared" si="6"/>
        <v>110</v>
      </c>
      <c r="B120" s="38" t="s">
        <v>304</v>
      </c>
      <c r="C120" s="38" t="s">
        <v>303</v>
      </c>
      <c r="D120" s="38" t="s">
        <v>302</v>
      </c>
      <c r="E120" s="41">
        <v>123</v>
      </c>
      <c r="F120" s="38" t="s">
        <v>301</v>
      </c>
      <c r="G120" s="28"/>
      <c r="H120" s="21"/>
      <c r="I120" s="21"/>
      <c r="J120" s="21"/>
      <c r="K120" s="21"/>
      <c r="L120" s="21"/>
      <c r="M120" s="21">
        <v>1</v>
      </c>
      <c r="N120" s="21"/>
      <c r="O120" s="21"/>
      <c r="P120" s="21"/>
      <c r="Q120" s="21"/>
      <c r="R120" s="27">
        <f t="shared" si="7"/>
        <v>1</v>
      </c>
    </row>
    <row r="121" spans="1:18" ht="15.75">
      <c r="A121">
        <f t="shared" si="6"/>
        <v>110</v>
      </c>
      <c r="B121" s="38" t="s">
        <v>333</v>
      </c>
      <c r="C121" s="38" t="s">
        <v>332</v>
      </c>
      <c r="D121" s="38" t="s">
        <v>331</v>
      </c>
      <c r="E121" s="41">
        <v>100</v>
      </c>
      <c r="F121" s="38" t="s">
        <v>325</v>
      </c>
      <c r="G121" s="28"/>
      <c r="H121" s="28"/>
      <c r="I121" s="28"/>
      <c r="J121" s="28"/>
      <c r="K121" s="21"/>
      <c r="L121" s="28"/>
      <c r="M121" s="21">
        <v>1</v>
      </c>
      <c r="N121" s="28"/>
      <c r="O121" s="28"/>
      <c r="P121" s="28"/>
      <c r="Q121" s="28"/>
      <c r="R121" s="27">
        <f t="shared" si="7"/>
        <v>1</v>
      </c>
    </row>
    <row r="122" spans="1:18" ht="15.75">
      <c r="A122">
        <f t="shared" si="6"/>
        <v>110</v>
      </c>
      <c r="B122" s="38" t="s">
        <v>335</v>
      </c>
      <c r="C122" s="38" t="s">
        <v>334</v>
      </c>
      <c r="D122" s="38" t="s">
        <v>302</v>
      </c>
      <c r="E122" s="41">
        <v>112</v>
      </c>
      <c r="F122" s="38"/>
      <c r="G122" s="28"/>
      <c r="H122" s="21"/>
      <c r="I122" s="21"/>
      <c r="J122" s="21"/>
      <c r="K122" s="21"/>
      <c r="L122" s="21"/>
      <c r="M122" s="21">
        <v>1</v>
      </c>
      <c r="N122" s="21"/>
      <c r="O122" s="28"/>
      <c r="P122" s="28"/>
      <c r="Q122" s="29"/>
      <c r="R122" s="27">
        <f t="shared" si="7"/>
        <v>1</v>
      </c>
    </row>
    <row r="123" spans="1:18" ht="15.75">
      <c r="A123">
        <f t="shared" si="6"/>
        <v>110</v>
      </c>
      <c r="B123" s="38" t="s">
        <v>307</v>
      </c>
      <c r="C123" s="38" t="s">
        <v>306</v>
      </c>
      <c r="D123" s="38" t="s">
        <v>302</v>
      </c>
      <c r="E123" s="41">
        <v>113</v>
      </c>
      <c r="F123" s="38" t="s">
        <v>305</v>
      </c>
      <c r="G123" s="28"/>
      <c r="H123" s="21"/>
      <c r="I123" s="21"/>
      <c r="J123" s="21"/>
      <c r="K123" s="21"/>
      <c r="L123" s="21"/>
      <c r="M123" s="21">
        <v>1</v>
      </c>
      <c r="N123" s="21"/>
      <c r="O123" s="21"/>
      <c r="P123" s="21"/>
      <c r="Q123" s="21"/>
      <c r="R123" s="27">
        <f t="shared" si="7"/>
        <v>1</v>
      </c>
    </row>
    <row r="124" spans="1:18" ht="15.75">
      <c r="A124">
        <f t="shared" si="6"/>
        <v>110</v>
      </c>
      <c r="B124" s="44" t="s">
        <v>310</v>
      </c>
      <c r="C124" s="44" t="s">
        <v>309</v>
      </c>
      <c r="D124" s="44"/>
      <c r="E124" s="45">
        <v>107</v>
      </c>
      <c r="F124" s="44" t="s">
        <v>308</v>
      </c>
      <c r="G124" s="31"/>
      <c r="H124" s="33"/>
      <c r="I124" s="33"/>
      <c r="J124" s="33"/>
      <c r="K124" s="33"/>
      <c r="L124" s="33"/>
      <c r="M124" s="33">
        <v>1</v>
      </c>
      <c r="N124" s="33"/>
      <c r="O124" s="33"/>
      <c r="P124" s="33"/>
      <c r="Q124" s="33"/>
      <c r="R124" s="27">
        <f t="shared" si="7"/>
        <v>1</v>
      </c>
    </row>
    <row r="125" spans="1:18" ht="15.75">
      <c r="A125">
        <f t="shared" si="6"/>
        <v>110</v>
      </c>
      <c r="B125" s="38" t="s">
        <v>339</v>
      </c>
      <c r="C125" s="38" t="s">
        <v>338</v>
      </c>
      <c r="D125" s="38" t="s">
        <v>337</v>
      </c>
      <c r="E125" s="41">
        <v>112</v>
      </c>
      <c r="F125" s="38" t="s">
        <v>336</v>
      </c>
      <c r="G125" s="28"/>
      <c r="H125" s="28"/>
      <c r="I125" s="28"/>
      <c r="J125" s="28"/>
      <c r="K125" s="21"/>
      <c r="L125" s="28"/>
      <c r="M125" s="21">
        <v>1</v>
      </c>
      <c r="N125" s="28"/>
      <c r="O125" s="28"/>
      <c r="P125" s="28"/>
      <c r="Q125" s="28"/>
      <c r="R125" s="27">
        <f t="shared" si="7"/>
        <v>1</v>
      </c>
    </row>
    <row r="126" spans="1:18" ht="15.75">
      <c r="A126">
        <f t="shared" si="6"/>
        <v>110</v>
      </c>
      <c r="B126" s="38" t="s">
        <v>314</v>
      </c>
      <c r="C126" s="38" t="s">
        <v>313</v>
      </c>
      <c r="D126" s="38" t="s">
        <v>312</v>
      </c>
      <c r="E126" s="41">
        <v>104</v>
      </c>
      <c r="F126" s="38" t="s">
        <v>311</v>
      </c>
      <c r="G126" s="28"/>
      <c r="H126" s="21"/>
      <c r="I126" s="21"/>
      <c r="J126" s="21"/>
      <c r="K126" s="21"/>
      <c r="L126" s="21"/>
      <c r="M126" s="21">
        <v>1</v>
      </c>
      <c r="N126" s="21"/>
      <c r="O126" s="21"/>
      <c r="P126" s="21"/>
      <c r="Q126" s="21"/>
      <c r="R126" s="27">
        <f t="shared" si="7"/>
        <v>1</v>
      </c>
    </row>
    <row r="127" spans="1:18" ht="15.75">
      <c r="A127">
        <f t="shared" si="6"/>
        <v>110</v>
      </c>
      <c r="B127" s="36" t="s">
        <v>419</v>
      </c>
      <c r="C127" s="36" t="s">
        <v>420</v>
      </c>
      <c r="D127" s="36"/>
      <c r="E127" s="37">
        <v>100</v>
      </c>
      <c r="F127" s="36" t="s">
        <v>421</v>
      </c>
      <c r="O127" s="5">
        <v>1</v>
      </c>
      <c r="R127" s="27">
        <f t="shared" si="7"/>
        <v>1</v>
      </c>
    </row>
    <row r="128" spans="1:18" ht="15.75">
      <c r="A128">
        <f t="shared" si="6"/>
        <v>110</v>
      </c>
      <c r="B128" s="38" t="s">
        <v>330</v>
      </c>
      <c r="C128" s="38" t="s">
        <v>329</v>
      </c>
      <c r="D128" s="38" t="s">
        <v>302</v>
      </c>
      <c r="E128" s="41">
        <v>109</v>
      </c>
      <c r="F128" s="38" t="s">
        <v>328</v>
      </c>
      <c r="G128" s="28"/>
      <c r="H128" s="28"/>
      <c r="I128" s="28"/>
      <c r="J128" s="28"/>
      <c r="K128" s="21"/>
      <c r="L128" s="28"/>
      <c r="M128" s="28">
        <v>1</v>
      </c>
      <c r="N128" s="28"/>
      <c r="O128" s="28"/>
      <c r="P128" s="28"/>
      <c r="Q128" s="28"/>
      <c r="R128" s="27">
        <f t="shared" si="7"/>
        <v>1</v>
      </c>
    </row>
    <row r="129" spans="1:18" ht="15.75">
      <c r="A129">
        <f t="shared" si="6"/>
        <v>110</v>
      </c>
      <c r="B129" s="38" t="s">
        <v>327</v>
      </c>
      <c r="C129" s="38" t="s">
        <v>326</v>
      </c>
      <c r="D129" s="38" t="s">
        <v>68</v>
      </c>
      <c r="E129" s="41">
        <v>102</v>
      </c>
      <c r="F129" s="38" t="s">
        <v>325</v>
      </c>
      <c r="G129" s="28"/>
      <c r="H129" s="21"/>
      <c r="I129" s="21"/>
      <c r="J129" s="21"/>
      <c r="K129" s="21"/>
      <c r="L129" s="21"/>
      <c r="M129" s="21">
        <v>1</v>
      </c>
      <c r="N129" s="28"/>
      <c r="O129" s="28"/>
      <c r="P129" s="28"/>
      <c r="Q129" s="29"/>
      <c r="R129" s="27">
        <f t="shared" si="7"/>
        <v>1</v>
      </c>
    </row>
    <row r="130" spans="1:18" ht="15.75">
      <c r="A130">
        <f t="shared" si="6"/>
        <v>110</v>
      </c>
      <c r="B130" s="49" t="s">
        <v>324</v>
      </c>
      <c r="C130" s="49" t="s">
        <v>323</v>
      </c>
      <c r="D130" s="49" t="s">
        <v>302</v>
      </c>
      <c r="E130" s="34">
        <v>105</v>
      </c>
      <c r="F130" s="49" t="s">
        <v>322</v>
      </c>
      <c r="G130" s="28"/>
      <c r="H130" s="28"/>
      <c r="I130" s="28"/>
      <c r="J130" s="28"/>
      <c r="K130" s="28"/>
      <c r="L130" s="28"/>
      <c r="M130" s="28">
        <v>1</v>
      </c>
      <c r="N130" s="28"/>
      <c r="O130" s="28"/>
      <c r="P130" s="28"/>
      <c r="Q130" s="21"/>
      <c r="R130" s="27">
        <f t="shared" si="7"/>
        <v>1</v>
      </c>
    </row>
    <row r="131" spans="1:18" ht="15.75">
      <c r="A131">
        <f t="shared" si="6"/>
        <v>110</v>
      </c>
      <c r="B131" s="51" t="s">
        <v>190</v>
      </c>
      <c r="C131" s="51" t="s">
        <v>191</v>
      </c>
      <c r="D131" s="51" t="s">
        <v>37</v>
      </c>
      <c r="E131" s="19">
        <v>100</v>
      </c>
      <c r="F131" s="51" t="s">
        <v>192</v>
      </c>
      <c r="H131">
        <v>1</v>
      </c>
      <c r="I131"/>
      <c r="J131"/>
      <c r="K131"/>
      <c r="L131"/>
      <c r="M131"/>
      <c r="N131"/>
      <c r="O131" s="24"/>
      <c r="P131" s="24"/>
      <c r="Q131"/>
      <c r="R131" s="27">
        <f t="shared" si="7"/>
        <v>1</v>
      </c>
    </row>
    <row r="132" spans="1:18" ht="15.75">
      <c r="A132">
        <f t="shared" si="6"/>
        <v>110</v>
      </c>
      <c r="B132" s="49" t="s">
        <v>321</v>
      </c>
      <c r="C132" s="49" t="s">
        <v>320</v>
      </c>
      <c r="D132" s="49" t="s">
        <v>319</v>
      </c>
      <c r="E132" s="34">
        <v>115</v>
      </c>
      <c r="F132" s="49" t="s">
        <v>318</v>
      </c>
      <c r="G132" s="28"/>
      <c r="H132" s="21"/>
      <c r="I132" s="21"/>
      <c r="J132" s="21"/>
      <c r="K132" s="21"/>
      <c r="L132" s="21"/>
      <c r="M132" s="21">
        <v>1</v>
      </c>
      <c r="N132" s="21"/>
      <c r="O132" s="21"/>
      <c r="P132" s="21"/>
      <c r="Q132" s="21"/>
      <c r="R132" s="27">
        <f t="shared" si="7"/>
        <v>1</v>
      </c>
    </row>
    <row r="133" spans="1:18" ht="15.75">
      <c r="A133">
        <f t="shared" si="6"/>
        <v>110</v>
      </c>
      <c r="B133" s="48" t="s">
        <v>434</v>
      </c>
      <c r="C133" s="48" t="s">
        <v>435</v>
      </c>
      <c r="D133" s="48" t="s">
        <v>369</v>
      </c>
      <c r="E133" s="19">
        <v>114</v>
      </c>
      <c r="F133" s="48" t="s">
        <v>436</v>
      </c>
      <c r="P133" s="5">
        <v>1</v>
      </c>
      <c r="R133" s="27">
        <f t="shared" si="7"/>
        <v>1</v>
      </c>
    </row>
    <row r="134" spans="1:18" ht="15.75">
      <c r="A134">
        <f t="shared" si="6"/>
        <v>110</v>
      </c>
      <c r="B134" s="48" t="s">
        <v>437</v>
      </c>
      <c r="C134" s="48" t="s">
        <v>438</v>
      </c>
      <c r="D134" s="48" t="s">
        <v>188</v>
      </c>
      <c r="E134" s="19">
        <v>86</v>
      </c>
      <c r="F134" s="48" t="s">
        <v>103</v>
      </c>
      <c r="P134" s="5">
        <v>1</v>
      </c>
      <c r="R134" s="27">
        <f t="shared" si="7"/>
        <v>1</v>
      </c>
    </row>
    <row r="135" spans="1:18" ht="15.75">
      <c r="A135">
        <f t="shared" si="6"/>
        <v>110</v>
      </c>
      <c r="B135" s="48" t="s">
        <v>439</v>
      </c>
      <c r="C135" s="48" t="s">
        <v>440</v>
      </c>
      <c r="D135" s="48" t="s">
        <v>369</v>
      </c>
      <c r="E135" s="19">
        <v>122</v>
      </c>
      <c r="F135" s="48" t="s">
        <v>441</v>
      </c>
      <c r="P135" s="5">
        <v>1</v>
      </c>
      <c r="R135" s="27">
        <f t="shared" si="7"/>
        <v>1</v>
      </c>
    </row>
    <row r="136" spans="1:18" ht="15.75">
      <c r="A136">
        <f t="shared" si="6"/>
        <v>110</v>
      </c>
      <c r="B136" s="48" t="s">
        <v>442</v>
      </c>
      <c r="C136" s="48" t="s">
        <v>443</v>
      </c>
      <c r="D136" s="48" t="s">
        <v>114</v>
      </c>
      <c r="E136" s="19">
        <v>110</v>
      </c>
      <c r="F136" s="48" t="s">
        <v>444</v>
      </c>
      <c r="P136" s="5">
        <v>1</v>
      </c>
      <c r="R136" s="27">
        <f t="shared" si="7"/>
        <v>1</v>
      </c>
    </row>
    <row r="137" spans="1:18" ht="15.75">
      <c r="A137">
        <f t="shared" si="6"/>
        <v>110</v>
      </c>
      <c r="B137" s="48" t="s">
        <v>445</v>
      </c>
      <c r="C137" s="48" t="s">
        <v>446</v>
      </c>
      <c r="D137" s="48" t="s">
        <v>40</v>
      </c>
      <c r="E137" s="19">
        <v>109</v>
      </c>
      <c r="F137" s="48" t="s">
        <v>447</v>
      </c>
      <c r="P137" s="5">
        <v>1</v>
      </c>
      <c r="R137" s="27">
        <f t="shared" si="7"/>
        <v>1</v>
      </c>
    </row>
    <row r="138" spans="1:18" ht="15.75">
      <c r="A138">
        <f t="shared" si="6"/>
        <v>131</v>
      </c>
      <c r="B138" s="49" t="s">
        <v>300</v>
      </c>
      <c r="C138" s="49" t="s">
        <v>299</v>
      </c>
      <c r="D138" s="49"/>
      <c r="E138" s="34">
        <v>122</v>
      </c>
      <c r="F138" s="49" t="s">
        <v>298</v>
      </c>
      <c r="G138" s="28"/>
      <c r="H138" s="28"/>
      <c r="I138" s="28"/>
      <c r="J138" s="28"/>
      <c r="K138" s="28"/>
      <c r="L138" s="28"/>
      <c r="M138" s="21">
        <v>0</v>
      </c>
      <c r="N138" s="28"/>
      <c r="O138" s="28"/>
      <c r="P138" s="28"/>
      <c r="Q138" s="21"/>
      <c r="R138" s="27">
        <f t="shared" si="7"/>
        <v>0</v>
      </c>
    </row>
    <row r="139" spans="1:18" ht="15.75">
      <c r="A139">
        <f t="shared" si="6"/>
        <v>131</v>
      </c>
      <c r="R139" s="27">
        <f t="shared" si="7"/>
        <v>0</v>
      </c>
    </row>
  </sheetData>
  <printOptions/>
  <pageMargins left="0.3937007874015748" right="0.3937007874015748" top="0.5905511811023623" bottom="0.5905511811023623" header="0.5118110236220472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8"/>
  <sheetViews>
    <sheetView workbookViewId="0" topLeftCell="A1">
      <selection activeCell="E33" sqref="E33"/>
    </sheetView>
  </sheetViews>
  <sheetFormatPr defaultColWidth="11.421875" defaultRowHeight="12.75"/>
  <cols>
    <col min="1" max="1" width="4.57421875" style="0" customWidth="1"/>
    <col min="2" max="2" width="15.421875" style="0" customWidth="1"/>
    <col min="3" max="3" width="18.00390625" style="0" customWidth="1"/>
    <col min="4" max="4" width="6.8515625" style="0" customWidth="1"/>
    <col min="5" max="5" width="9.7109375" style="0" customWidth="1"/>
    <col min="6" max="6" width="17.140625" style="0" customWidth="1"/>
    <col min="7" max="7" width="1.1484375" style="0" customWidth="1"/>
    <col min="8" max="16" width="5.7109375" style="0" customWidth="1"/>
    <col min="17" max="17" width="2.57421875" style="0" customWidth="1"/>
    <col min="18" max="18" width="9.140625" style="0" customWidth="1"/>
    <col min="19" max="19" width="2.8515625" style="0" customWidth="1"/>
  </cols>
  <sheetData>
    <row r="1" spans="1:23" ht="23.25">
      <c r="A1" s="2"/>
      <c r="B1" s="3" t="s">
        <v>157</v>
      </c>
      <c r="C1" s="3"/>
      <c r="D1" s="2"/>
      <c r="E1" s="16"/>
      <c r="F1" s="2"/>
      <c r="G1" s="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4"/>
      <c r="T1" s="2"/>
      <c r="U1" s="2"/>
      <c r="V1" s="2"/>
      <c r="W1" s="2"/>
    </row>
    <row r="2" spans="1:23" ht="15.75">
      <c r="A2" s="4"/>
      <c r="B2" s="4"/>
      <c r="C2" s="4"/>
      <c r="D2" s="4"/>
      <c r="E2" s="1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17" ht="20.25">
      <c r="B3" s="52" t="s">
        <v>448</v>
      </c>
      <c r="D3" s="53" t="s">
        <v>449</v>
      </c>
      <c r="E3" s="19"/>
      <c r="J3" s="50"/>
      <c r="L3" s="50"/>
      <c r="P3" s="54"/>
      <c r="Q3" s="4"/>
    </row>
    <row r="4" spans="2:17" ht="15.75">
      <c r="B4" s="9"/>
      <c r="C4" s="9"/>
      <c r="D4" s="8" t="s">
        <v>450</v>
      </c>
      <c r="E4" s="19"/>
      <c r="J4" s="50"/>
      <c r="L4" s="50"/>
      <c r="P4" s="5"/>
      <c r="Q4" s="4"/>
    </row>
    <row r="5" spans="4:17" ht="15.75">
      <c r="D5" s="8" t="s">
        <v>451</v>
      </c>
      <c r="E5" s="19"/>
      <c r="J5" s="50"/>
      <c r="L5" s="50"/>
      <c r="P5" s="5"/>
      <c r="Q5" s="4"/>
    </row>
    <row r="6" spans="5:19" ht="15.75">
      <c r="E6" s="1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</row>
    <row r="7" spans="2:20" ht="15.75">
      <c r="B7" s="8" t="s">
        <v>0</v>
      </c>
      <c r="C7" s="8" t="s">
        <v>2</v>
      </c>
      <c r="D7" s="8" t="s">
        <v>3</v>
      </c>
      <c r="E7" s="20" t="s">
        <v>1</v>
      </c>
      <c r="F7" s="8" t="s">
        <v>4</v>
      </c>
      <c r="G7" s="4"/>
      <c r="H7" s="7" t="s">
        <v>5</v>
      </c>
      <c r="I7" s="7" t="s">
        <v>6</v>
      </c>
      <c r="J7" s="7" t="s">
        <v>7</v>
      </c>
      <c r="K7" s="7" t="s">
        <v>8</v>
      </c>
      <c r="L7" s="7" t="s">
        <v>9</v>
      </c>
      <c r="M7" s="7" t="s">
        <v>10</v>
      </c>
      <c r="N7" s="7" t="s">
        <v>11</v>
      </c>
      <c r="O7" s="7" t="s">
        <v>158</v>
      </c>
      <c r="P7" s="7" t="s">
        <v>246</v>
      </c>
      <c r="Q7" s="7"/>
      <c r="R7" s="7" t="s">
        <v>12</v>
      </c>
      <c r="S7" s="4"/>
      <c r="T7" s="4"/>
    </row>
    <row r="8" spans="1:22" ht="15.75">
      <c r="A8">
        <f>RANK(R8,$R$8:$R$31,0)</f>
        <v>1</v>
      </c>
      <c r="B8" t="s">
        <v>70</v>
      </c>
      <c r="C8" t="s">
        <v>39</v>
      </c>
      <c r="D8" t="s">
        <v>40</v>
      </c>
      <c r="E8" s="19">
        <v>105</v>
      </c>
      <c r="F8" t="s">
        <v>51</v>
      </c>
      <c r="G8" s="1"/>
      <c r="H8" s="21">
        <v>13</v>
      </c>
      <c r="I8" s="21">
        <v>1</v>
      </c>
      <c r="J8" s="21">
        <v>17</v>
      </c>
      <c r="K8" s="60">
        <v>1</v>
      </c>
      <c r="L8" s="23">
        <v>0</v>
      </c>
      <c r="M8" s="23"/>
      <c r="N8" s="23"/>
      <c r="O8" s="23">
        <v>19</v>
      </c>
      <c r="P8" s="23">
        <v>14</v>
      </c>
      <c r="Q8" s="5"/>
      <c r="R8" s="27">
        <f>H8+I8+J8*1.5+K8*1.5+L8+M8+N8+O8+P8</f>
        <v>74</v>
      </c>
      <c r="S8" s="4"/>
      <c r="T8" s="4" t="s">
        <v>13</v>
      </c>
      <c r="U8" s="8" t="s">
        <v>161</v>
      </c>
      <c r="V8" s="8"/>
    </row>
    <row r="9" spans="1:22" ht="15.75">
      <c r="A9">
        <f>RANK(R9,$R$8:$R$31,0)</f>
        <v>2</v>
      </c>
      <c r="B9" t="s">
        <v>28</v>
      </c>
      <c r="C9" t="s">
        <v>29</v>
      </c>
      <c r="D9" t="s">
        <v>30</v>
      </c>
      <c r="E9" s="19">
        <v>99</v>
      </c>
      <c r="F9" t="s">
        <v>31</v>
      </c>
      <c r="H9" s="23">
        <v>18</v>
      </c>
      <c r="I9" s="23">
        <v>17</v>
      </c>
      <c r="J9" s="23"/>
      <c r="K9" s="23"/>
      <c r="L9" s="23"/>
      <c r="M9" s="23">
        <v>19</v>
      </c>
      <c r="N9" s="23">
        <v>17</v>
      </c>
      <c r="O9" s="23"/>
      <c r="P9" s="23">
        <v>1</v>
      </c>
      <c r="Q9" s="5"/>
      <c r="R9" s="27">
        <f>H9+I9+J9*1.5+K9*1.5+L9+M9+N9+O9+P9</f>
        <v>72</v>
      </c>
      <c r="S9" s="4"/>
      <c r="T9" s="4" t="s">
        <v>14</v>
      </c>
      <c r="U9" s="8" t="s">
        <v>162</v>
      </c>
      <c r="V9" s="8"/>
    </row>
    <row r="10" spans="1:21" ht="15.75">
      <c r="A10">
        <f>RANK(R10,$R$8:$R$31,0)</f>
        <v>3</v>
      </c>
      <c r="B10" t="s">
        <v>180</v>
      </c>
      <c r="C10" t="s">
        <v>181</v>
      </c>
      <c r="D10" t="s">
        <v>78</v>
      </c>
      <c r="E10" s="19">
        <v>89</v>
      </c>
      <c r="F10" t="s">
        <v>182</v>
      </c>
      <c r="H10" s="24">
        <v>1</v>
      </c>
      <c r="I10" s="24">
        <v>1</v>
      </c>
      <c r="J10" s="24">
        <v>10</v>
      </c>
      <c r="K10" s="24">
        <v>18</v>
      </c>
      <c r="L10" s="24">
        <v>0</v>
      </c>
      <c r="M10" s="24"/>
      <c r="N10" s="24"/>
      <c r="O10" s="24">
        <v>14</v>
      </c>
      <c r="P10" s="24">
        <v>13</v>
      </c>
      <c r="R10" s="27">
        <f>H10+I10+J10*1.5+K10*1.5+L10+M10+N10+O10+P10</f>
        <v>71</v>
      </c>
      <c r="S10" s="4"/>
      <c r="T10" s="13" t="s">
        <v>159</v>
      </c>
      <c r="U10" s="8" t="s">
        <v>165</v>
      </c>
    </row>
    <row r="11" spans="1:22" ht="15.75">
      <c r="A11">
        <f>RANK(R11,$R$8:$R$31,0)</f>
        <v>4</v>
      </c>
      <c r="B11" t="s">
        <v>127</v>
      </c>
      <c r="C11" t="s">
        <v>142</v>
      </c>
      <c r="D11" t="s">
        <v>89</v>
      </c>
      <c r="E11" s="19">
        <v>93</v>
      </c>
      <c r="F11" t="s">
        <v>115</v>
      </c>
      <c r="H11" s="24">
        <v>19</v>
      </c>
      <c r="I11" s="24">
        <v>19</v>
      </c>
      <c r="J11" s="24"/>
      <c r="K11" s="23">
        <v>6</v>
      </c>
      <c r="L11" s="23">
        <v>0</v>
      </c>
      <c r="M11" s="24"/>
      <c r="N11" s="24"/>
      <c r="O11" s="24"/>
      <c r="P11" s="24">
        <v>18</v>
      </c>
      <c r="R11" s="27">
        <f>H11+I11+J11*1.5+K11*1.5+L11+M11+N11+O11+P11</f>
        <v>65</v>
      </c>
      <c r="S11" s="4"/>
      <c r="T11" s="4" t="s">
        <v>8</v>
      </c>
      <c r="U11" s="15" t="s">
        <v>163</v>
      </c>
      <c r="V11" s="14"/>
    </row>
    <row r="12" spans="1:23" ht="15.75">
      <c r="A12">
        <f>RANK(R12,$R$8:$R$31,0)</f>
        <v>5</v>
      </c>
      <c r="B12" t="s">
        <v>38</v>
      </c>
      <c r="C12" t="s">
        <v>248</v>
      </c>
      <c r="D12" t="s">
        <v>40</v>
      </c>
      <c r="E12" s="19">
        <v>88</v>
      </c>
      <c r="F12" t="s">
        <v>41</v>
      </c>
      <c r="H12" s="23">
        <v>10</v>
      </c>
      <c r="I12" s="23">
        <v>1</v>
      </c>
      <c r="J12" s="23">
        <v>14</v>
      </c>
      <c r="K12" s="23">
        <v>1</v>
      </c>
      <c r="L12" s="23">
        <v>0</v>
      </c>
      <c r="M12" s="23">
        <v>14</v>
      </c>
      <c r="N12" s="23">
        <v>16</v>
      </c>
      <c r="O12" s="24"/>
      <c r="P12" s="24">
        <v>1</v>
      </c>
      <c r="Q12" s="4"/>
      <c r="R12" s="27">
        <f>H12+I12+J12*1.5+K12*1.5+L12+M12+N12+O12+P12</f>
        <v>64.5</v>
      </c>
      <c r="S12" s="29"/>
      <c r="T12" s="29" t="s">
        <v>9</v>
      </c>
      <c r="U12" s="29" t="s">
        <v>164</v>
      </c>
      <c r="V12" s="29"/>
      <c r="W12" s="31"/>
    </row>
    <row r="13" spans="1:22" ht="15.75">
      <c r="A13">
        <f>RANK(R13,$R$8:$R$31,0)</f>
        <v>6</v>
      </c>
      <c r="B13" t="s">
        <v>49</v>
      </c>
      <c r="C13" t="s">
        <v>50</v>
      </c>
      <c r="D13" t="s">
        <v>34</v>
      </c>
      <c r="E13" s="19">
        <v>105</v>
      </c>
      <c r="F13" t="s">
        <v>51</v>
      </c>
      <c r="H13" s="23">
        <v>17</v>
      </c>
      <c r="I13" s="23">
        <v>0</v>
      </c>
      <c r="J13" s="23"/>
      <c r="K13" s="23">
        <v>1</v>
      </c>
      <c r="L13" s="23">
        <v>0</v>
      </c>
      <c r="M13" s="23">
        <v>16</v>
      </c>
      <c r="N13" s="23">
        <v>13</v>
      </c>
      <c r="O13" s="23"/>
      <c r="P13" s="23">
        <v>16</v>
      </c>
      <c r="Q13" s="5"/>
      <c r="R13" s="27">
        <f>H13+I13+J13*1.5+K13*1.5+L13+M13+N13+O13+P13</f>
        <v>63.5</v>
      </c>
      <c r="S13" s="4"/>
      <c r="T13" s="4" t="s">
        <v>15</v>
      </c>
      <c r="U13" s="8" t="s">
        <v>16</v>
      </c>
      <c r="V13" s="8"/>
    </row>
    <row r="14" spans="1:22" ht="15.75">
      <c r="A14">
        <f>RANK(R14,$R$8:$R$31,0)</f>
        <v>7</v>
      </c>
      <c r="B14" t="s">
        <v>183</v>
      </c>
      <c r="C14" t="s">
        <v>184</v>
      </c>
      <c r="D14" t="s">
        <v>44</v>
      </c>
      <c r="E14" s="19">
        <v>102</v>
      </c>
      <c r="F14" t="s">
        <v>185</v>
      </c>
      <c r="H14" s="24">
        <v>16</v>
      </c>
      <c r="I14" s="24">
        <v>0</v>
      </c>
      <c r="J14" s="24"/>
      <c r="K14" s="24"/>
      <c r="L14" s="24"/>
      <c r="M14" s="24">
        <v>17</v>
      </c>
      <c r="N14" s="24">
        <v>0</v>
      </c>
      <c r="O14" s="24">
        <v>20</v>
      </c>
      <c r="P14" s="24">
        <v>10</v>
      </c>
      <c r="R14" s="27">
        <f>H14+I14+J14*1.5+K14*1.5+L14+M14+N14+O14+P14</f>
        <v>63</v>
      </c>
      <c r="S14" s="4"/>
      <c r="T14" s="4" t="s">
        <v>11</v>
      </c>
      <c r="U14" s="8" t="s">
        <v>17</v>
      </c>
      <c r="V14" s="8"/>
    </row>
    <row r="15" spans="1:21" ht="15.75">
      <c r="A15">
        <f>RANK(R15,$R$8:$R$31,0)</f>
        <v>8</v>
      </c>
      <c r="B15" t="s">
        <v>83</v>
      </c>
      <c r="C15" t="s">
        <v>135</v>
      </c>
      <c r="D15" t="s">
        <v>40</v>
      </c>
      <c r="E15" s="19">
        <v>99</v>
      </c>
      <c r="F15" t="s">
        <v>84</v>
      </c>
      <c r="G15" s="5"/>
      <c r="H15" s="23"/>
      <c r="I15" s="23"/>
      <c r="J15" s="23">
        <v>20</v>
      </c>
      <c r="K15" s="23">
        <v>1</v>
      </c>
      <c r="L15" s="23">
        <v>0</v>
      </c>
      <c r="M15" s="23">
        <v>13</v>
      </c>
      <c r="N15" s="23"/>
      <c r="O15" s="24"/>
      <c r="P15" s="24">
        <v>12</v>
      </c>
      <c r="Q15" s="4"/>
      <c r="R15" s="27">
        <f>H15+I15+J15*1.5+K15*1.5+L15+M15+N15+O15+P15</f>
        <v>56.5</v>
      </c>
      <c r="S15" s="4"/>
      <c r="T15" s="4" t="s">
        <v>158</v>
      </c>
      <c r="U15" s="8" t="s">
        <v>245</v>
      </c>
    </row>
    <row r="16" spans="1:23" ht="15.75">
      <c r="A16">
        <f>RANK(R16,$R$8:$R$31,0)</f>
        <v>9</v>
      </c>
      <c r="B16" s="28" t="s">
        <v>360</v>
      </c>
      <c r="C16" s="28" t="s">
        <v>359</v>
      </c>
      <c r="D16" s="28" t="s">
        <v>37</v>
      </c>
      <c r="E16" s="34">
        <v>104</v>
      </c>
      <c r="F16" s="28" t="s">
        <v>358</v>
      </c>
      <c r="G16" s="21"/>
      <c r="H16" s="23"/>
      <c r="I16" s="23"/>
      <c r="J16" s="23"/>
      <c r="K16" s="23"/>
      <c r="L16" s="23"/>
      <c r="M16" s="23">
        <v>18</v>
      </c>
      <c r="N16" s="24">
        <v>18</v>
      </c>
      <c r="O16" s="24"/>
      <c r="P16" s="24">
        <v>19</v>
      </c>
      <c r="Q16" s="29"/>
      <c r="R16" s="27">
        <f>H16+I16+J16*1.5+K16*1.5+L16+M16+N16+O16+P16</f>
        <v>55</v>
      </c>
      <c r="S16" s="4"/>
      <c r="T16" s="26" t="s">
        <v>244</v>
      </c>
      <c r="U16" s="8" t="s">
        <v>160</v>
      </c>
      <c r="V16" s="8"/>
      <c r="W16" s="12"/>
    </row>
    <row r="17" spans="1:23" ht="15.75">
      <c r="A17">
        <f>RANK(R17,$R$8:$R$31,0)</f>
        <v>10</v>
      </c>
      <c r="B17" t="s">
        <v>55</v>
      </c>
      <c r="C17" t="s">
        <v>56</v>
      </c>
      <c r="D17" t="s">
        <v>26</v>
      </c>
      <c r="E17" s="19">
        <v>85</v>
      </c>
      <c r="F17" t="s">
        <v>57</v>
      </c>
      <c r="H17" s="23">
        <v>9</v>
      </c>
      <c r="I17" s="23">
        <v>11</v>
      </c>
      <c r="J17" s="23"/>
      <c r="K17" s="23">
        <v>16</v>
      </c>
      <c r="L17" s="23">
        <v>0</v>
      </c>
      <c r="M17" s="23"/>
      <c r="N17" s="24"/>
      <c r="O17" s="24"/>
      <c r="P17" s="24">
        <v>9</v>
      </c>
      <c r="Q17" s="4"/>
      <c r="R17" s="27">
        <f>H17+I17+J17*1.5+K17*1.5+L17+M17+N17+O17+P17</f>
        <v>53</v>
      </c>
      <c r="S17" s="4"/>
      <c r="T17" s="12"/>
      <c r="U17" s="12"/>
      <c r="V17" s="12"/>
      <c r="W17" s="12"/>
    </row>
    <row r="18" spans="1:23" ht="15.75">
      <c r="A18">
        <f>RANK(R18,$R$8:$R$31,0)</f>
        <v>11</v>
      </c>
      <c r="B18" t="s">
        <v>154</v>
      </c>
      <c r="C18" t="s">
        <v>155</v>
      </c>
      <c r="D18" t="s">
        <v>40</v>
      </c>
      <c r="E18" s="19">
        <v>103</v>
      </c>
      <c r="F18" t="s">
        <v>156</v>
      </c>
      <c r="H18" s="24">
        <v>6</v>
      </c>
      <c r="I18" s="24">
        <v>16</v>
      </c>
      <c r="J18" s="24">
        <v>1</v>
      </c>
      <c r="K18" s="23">
        <v>1</v>
      </c>
      <c r="L18" s="23">
        <v>0</v>
      </c>
      <c r="M18" s="23">
        <v>15</v>
      </c>
      <c r="N18" s="23">
        <v>10</v>
      </c>
      <c r="O18" s="24"/>
      <c r="P18" s="24">
        <v>1</v>
      </c>
      <c r="R18" s="27">
        <f>H18+I18+J18*1.5+K18*1.5+L18+M18+N18+O18+P18</f>
        <v>51</v>
      </c>
      <c r="S18" s="4"/>
      <c r="T18" s="12"/>
      <c r="U18" s="12"/>
      <c r="V18" s="12"/>
      <c r="W18" s="12"/>
    </row>
    <row r="19" spans="1:23" ht="15.75">
      <c r="A19">
        <f>RANK(R19,$R$8:$R$31,0)</f>
        <v>11</v>
      </c>
      <c r="B19" t="s">
        <v>32</v>
      </c>
      <c r="C19" t="s">
        <v>33</v>
      </c>
      <c r="D19" t="s">
        <v>34</v>
      </c>
      <c r="E19" s="19">
        <v>91</v>
      </c>
      <c r="F19" t="s">
        <v>35</v>
      </c>
      <c r="H19" s="23">
        <v>20</v>
      </c>
      <c r="I19" s="23">
        <v>20</v>
      </c>
      <c r="J19" s="23"/>
      <c r="K19" s="23"/>
      <c r="L19" s="23"/>
      <c r="M19" s="23"/>
      <c r="N19" s="23"/>
      <c r="O19" s="23"/>
      <c r="P19" s="23">
        <v>11</v>
      </c>
      <c r="Q19" s="5"/>
      <c r="R19" s="27">
        <f>H19+I19+J19*1.5+K19*1.5+L19+M19+N19+O19+P19</f>
        <v>51</v>
      </c>
      <c r="S19" s="4"/>
      <c r="T19" s="12"/>
      <c r="U19" s="12"/>
      <c r="V19" s="12"/>
      <c r="W19" s="12"/>
    </row>
    <row r="20" spans="1:23" ht="15.75">
      <c r="A20">
        <f>RANK(R20,$R$8:$R$31,0)</f>
        <v>13</v>
      </c>
      <c r="B20" t="s">
        <v>71</v>
      </c>
      <c r="C20" t="s">
        <v>129</v>
      </c>
      <c r="D20" t="s">
        <v>126</v>
      </c>
      <c r="E20" s="19">
        <v>100</v>
      </c>
      <c r="F20" t="s">
        <v>72</v>
      </c>
      <c r="G20" s="5"/>
      <c r="H20" s="23">
        <v>1</v>
      </c>
      <c r="I20" s="23">
        <v>1</v>
      </c>
      <c r="J20" s="23">
        <v>7</v>
      </c>
      <c r="K20" s="23">
        <v>13</v>
      </c>
      <c r="L20" s="23">
        <v>0</v>
      </c>
      <c r="M20" s="23">
        <v>11</v>
      </c>
      <c r="N20" s="23">
        <v>7</v>
      </c>
      <c r="O20" s="24"/>
      <c r="P20" s="24"/>
      <c r="Q20" s="4"/>
      <c r="R20" s="27">
        <f>H20+I20+J20*1.5+K20*1.5+L20+M20+N20+O20+P20</f>
        <v>50</v>
      </c>
      <c r="S20" s="4"/>
      <c r="T20" s="11"/>
      <c r="U20" s="11"/>
      <c r="V20" s="11"/>
      <c r="W20" s="11"/>
    </row>
    <row r="21" spans="1:23" ht="15.75">
      <c r="A21">
        <f>RANK(R21,$R$8:$R$31,0)</f>
        <v>14</v>
      </c>
      <c r="B21" t="s">
        <v>88</v>
      </c>
      <c r="C21" t="s">
        <v>140</v>
      </c>
      <c r="D21" t="s">
        <v>89</v>
      </c>
      <c r="E21" s="19">
        <v>98</v>
      </c>
      <c r="F21" t="s">
        <v>90</v>
      </c>
      <c r="G21" s="5"/>
      <c r="H21" s="23"/>
      <c r="I21" s="23"/>
      <c r="J21" s="23"/>
      <c r="K21" s="23">
        <v>2</v>
      </c>
      <c r="L21" s="23">
        <v>0</v>
      </c>
      <c r="M21" s="23"/>
      <c r="N21" s="24"/>
      <c r="O21" s="24">
        <v>18</v>
      </c>
      <c r="P21" s="24">
        <v>20</v>
      </c>
      <c r="Q21" s="4"/>
      <c r="R21" s="27">
        <f>H21+I21+J21*1.5+K21*1.5+L21+M21+N21+O21+P21</f>
        <v>41</v>
      </c>
      <c r="S21" s="29"/>
      <c r="T21" s="31"/>
      <c r="U21" s="31"/>
      <c r="V21" s="31"/>
      <c r="W21" s="31"/>
    </row>
    <row r="22" spans="1:23" ht="12.75">
      <c r="A22">
        <f>RANK(R22,$R$8:$R$31,0)</f>
        <v>15</v>
      </c>
      <c r="B22" t="s">
        <v>94</v>
      </c>
      <c r="C22" t="s">
        <v>151</v>
      </c>
      <c r="D22" t="s">
        <v>40</v>
      </c>
      <c r="E22" s="19">
        <v>101</v>
      </c>
      <c r="F22" t="s">
        <v>95</v>
      </c>
      <c r="H22" s="24">
        <v>2</v>
      </c>
      <c r="I22" s="24">
        <v>6</v>
      </c>
      <c r="J22" s="24">
        <v>15</v>
      </c>
      <c r="K22" s="23">
        <v>1</v>
      </c>
      <c r="L22" s="23">
        <v>0</v>
      </c>
      <c r="M22" s="23">
        <v>1</v>
      </c>
      <c r="N22" s="23">
        <v>5</v>
      </c>
      <c r="O22" s="24"/>
      <c r="P22" s="24">
        <v>1</v>
      </c>
      <c r="R22" s="27">
        <f>H22+I22+J22*1.5+K22*1.5+L22+M22+N22+O22+P22</f>
        <v>39</v>
      </c>
      <c r="S22" s="29"/>
      <c r="T22" s="31"/>
      <c r="U22" s="31"/>
      <c r="V22" s="31"/>
      <c r="W22" s="31"/>
    </row>
    <row r="23" spans="1:23" ht="12.75">
      <c r="A23">
        <f>RANK(R23,$R$8:$R$31,0)</f>
        <v>16</v>
      </c>
      <c r="B23" t="s">
        <v>171</v>
      </c>
      <c r="C23" t="s">
        <v>172</v>
      </c>
      <c r="D23" t="s">
        <v>26</v>
      </c>
      <c r="E23" s="19">
        <v>94</v>
      </c>
      <c r="F23" t="s">
        <v>173</v>
      </c>
      <c r="H23" s="24">
        <v>8</v>
      </c>
      <c r="I23" s="24">
        <v>15</v>
      </c>
      <c r="J23" s="24">
        <v>8</v>
      </c>
      <c r="K23" s="24">
        <v>1</v>
      </c>
      <c r="L23" s="24">
        <v>0</v>
      </c>
      <c r="M23" s="24"/>
      <c r="N23" s="24"/>
      <c r="O23" s="24"/>
      <c r="P23" s="24"/>
      <c r="R23" s="27">
        <f>H23+I23+J23*1.5+K23*1.5+L23+M23+N23+O23+P23</f>
        <v>36.5</v>
      </c>
      <c r="S23" s="29"/>
      <c r="T23" s="31"/>
      <c r="U23" s="31"/>
      <c r="V23" s="31"/>
      <c r="W23" s="31"/>
    </row>
    <row r="24" spans="1:21" ht="15.75">
      <c r="A24">
        <f>RANK(R24,$R$8:$R$31,0)</f>
        <v>17</v>
      </c>
      <c r="B24" t="s">
        <v>24</v>
      </c>
      <c r="C24" t="s">
        <v>25</v>
      </c>
      <c r="D24" t="s">
        <v>26</v>
      </c>
      <c r="E24" s="19">
        <v>86</v>
      </c>
      <c r="F24" t="s">
        <v>103</v>
      </c>
      <c r="H24" s="23">
        <v>5</v>
      </c>
      <c r="I24" s="23">
        <v>7</v>
      </c>
      <c r="J24" s="23"/>
      <c r="K24" s="23">
        <v>1</v>
      </c>
      <c r="L24" s="23">
        <v>0</v>
      </c>
      <c r="M24" s="23">
        <v>6</v>
      </c>
      <c r="N24" s="23">
        <v>11</v>
      </c>
      <c r="O24" s="23"/>
      <c r="P24" s="23"/>
      <c r="Q24" s="5"/>
      <c r="R24" s="27">
        <f>H24+I24+J24*1.5+K24*1.5+L24+M24+N24+O24+P24</f>
        <v>30.5</v>
      </c>
      <c r="S24" s="4"/>
      <c r="T24" s="4" t="s">
        <v>18</v>
      </c>
      <c r="U24" t="s">
        <v>21</v>
      </c>
    </row>
    <row r="25" spans="1:21" ht="15.75">
      <c r="A25">
        <f>RANK(R25,$R$8:$R$31,0)</f>
        <v>18</v>
      </c>
      <c r="B25" t="s">
        <v>169</v>
      </c>
      <c r="C25" t="s">
        <v>249</v>
      </c>
      <c r="D25" t="s">
        <v>40</v>
      </c>
      <c r="E25" s="19">
        <v>110</v>
      </c>
      <c r="F25" t="s">
        <v>170</v>
      </c>
      <c r="H25" s="24">
        <v>0</v>
      </c>
      <c r="I25" s="24">
        <v>14</v>
      </c>
      <c r="J25" s="24"/>
      <c r="K25" s="24"/>
      <c r="L25" s="24"/>
      <c r="M25" s="24">
        <v>1</v>
      </c>
      <c r="N25" s="24">
        <v>9</v>
      </c>
      <c r="O25" s="24"/>
      <c r="P25" s="24">
        <v>6</v>
      </c>
      <c r="R25" s="27">
        <f>H25+I25+J25*1.5+K25*1.5+L25+M25+N25+O25+P25</f>
        <v>30</v>
      </c>
      <c r="S25" s="4"/>
      <c r="T25" s="4" t="s">
        <v>19</v>
      </c>
      <c r="U25" t="s">
        <v>22</v>
      </c>
    </row>
    <row r="26" spans="1:23" ht="15.75">
      <c r="A26">
        <f>RANK(R26,$R$8:$R$31,0)</f>
        <v>19</v>
      </c>
      <c r="B26" t="s">
        <v>102</v>
      </c>
      <c r="C26" t="s">
        <v>145</v>
      </c>
      <c r="D26" t="s">
        <v>26</v>
      </c>
      <c r="E26" s="19">
        <v>86</v>
      </c>
      <c r="F26" t="s">
        <v>103</v>
      </c>
      <c r="H26" s="24">
        <v>14</v>
      </c>
      <c r="I26" s="24">
        <v>13</v>
      </c>
      <c r="J26" s="24"/>
      <c r="K26" s="23">
        <v>1</v>
      </c>
      <c r="L26" s="23">
        <v>0</v>
      </c>
      <c r="M26" s="24"/>
      <c r="N26" s="24"/>
      <c r="O26" s="24"/>
      <c r="P26" s="24"/>
      <c r="R26" s="27">
        <f>H26+I26+J26*1.5+K26*1.5+L26+M26+N26+O26+P26</f>
        <v>28.5</v>
      </c>
      <c r="S26" s="29"/>
      <c r="T26" s="47" t="s">
        <v>422</v>
      </c>
      <c r="U26" s="31" t="s">
        <v>423</v>
      </c>
      <c r="V26" s="31"/>
      <c r="W26" s="31"/>
    </row>
    <row r="27" spans="1:21" ht="15.75">
      <c r="A27">
        <f>RANK(R27,$R$8:$R$31,0)</f>
        <v>20</v>
      </c>
      <c r="B27" t="s">
        <v>186</v>
      </c>
      <c r="C27" t="s">
        <v>187</v>
      </c>
      <c r="D27" t="s">
        <v>188</v>
      </c>
      <c r="E27" s="19">
        <v>90</v>
      </c>
      <c r="F27" t="s">
        <v>189</v>
      </c>
      <c r="H27" s="24">
        <v>11</v>
      </c>
      <c r="I27" s="24"/>
      <c r="J27" s="24"/>
      <c r="K27" s="24"/>
      <c r="L27" s="24"/>
      <c r="M27" s="24">
        <v>8</v>
      </c>
      <c r="N27" s="24">
        <v>8</v>
      </c>
      <c r="O27" s="24"/>
      <c r="P27" s="24"/>
      <c r="R27" s="27">
        <f>H27+I27+J27*1.5+K27*1.5+L27+M27+N27+O27+P27</f>
        <v>27</v>
      </c>
      <c r="S27" s="4"/>
      <c r="T27" s="47" t="s">
        <v>20</v>
      </c>
      <c r="U27" s="31" t="s">
        <v>23</v>
      </c>
    </row>
    <row r="28" spans="1:19" ht="15.75">
      <c r="A28">
        <f>RANK(R28,$R$8:$R$31,0)</f>
        <v>21</v>
      </c>
      <c r="B28" t="s">
        <v>42</v>
      </c>
      <c r="C28" t="s">
        <v>43</v>
      </c>
      <c r="D28" t="s">
        <v>44</v>
      </c>
      <c r="E28" s="19">
        <v>107</v>
      </c>
      <c r="F28" t="s">
        <v>64</v>
      </c>
      <c r="H28" s="23">
        <v>15</v>
      </c>
      <c r="I28" s="23"/>
      <c r="J28" s="23"/>
      <c r="K28" s="23"/>
      <c r="L28" s="23"/>
      <c r="M28" s="23">
        <v>10</v>
      </c>
      <c r="N28" s="24"/>
      <c r="O28" s="24"/>
      <c r="P28" s="24">
        <v>1</v>
      </c>
      <c r="Q28" s="4"/>
      <c r="R28" s="27">
        <f>H28+I28+J28*1.5+K28*1.5+L28+M28+N28+O28+P28</f>
        <v>26</v>
      </c>
      <c r="S28" s="4"/>
    </row>
    <row r="29" spans="1:19" ht="15.75">
      <c r="A29">
        <f>RANK(R29,$R$8:$R$31,0)</f>
        <v>21</v>
      </c>
      <c r="B29" t="s">
        <v>167</v>
      </c>
      <c r="C29" t="s">
        <v>36</v>
      </c>
      <c r="D29" t="s">
        <v>37</v>
      </c>
      <c r="E29" s="19">
        <v>84</v>
      </c>
      <c r="F29" t="s">
        <v>168</v>
      </c>
      <c r="H29" s="23">
        <v>12</v>
      </c>
      <c r="I29" s="23">
        <v>8</v>
      </c>
      <c r="J29" s="23"/>
      <c r="K29" s="23">
        <v>4</v>
      </c>
      <c r="L29" s="23">
        <v>0</v>
      </c>
      <c r="M29" s="23"/>
      <c r="N29" s="23"/>
      <c r="O29" s="23"/>
      <c r="P29" s="23"/>
      <c r="Q29" s="5"/>
      <c r="R29" s="27">
        <f>H29+I29+J29*1.5+K29*1.5+L29+M29+N29+O29+P29</f>
        <v>26</v>
      </c>
      <c r="S29" s="4"/>
    </row>
    <row r="30" spans="1:19" ht="15.75">
      <c r="A30">
        <f>RANK(R30,$R$8:$R$31,0)</f>
        <v>23</v>
      </c>
      <c r="B30" t="s">
        <v>101</v>
      </c>
      <c r="C30" t="s">
        <v>138</v>
      </c>
      <c r="D30" t="s">
        <v>37</v>
      </c>
      <c r="E30" s="19">
        <v>92</v>
      </c>
      <c r="F30" t="s">
        <v>54</v>
      </c>
      <c r="H30" s="24"/>
      <c r="I30" s="24"/>
      <c r="J30" s="24"/>
      <c r="K30" s="23">
        <v>8</v>
      </c>
      <c r="L30" s="24">
        <v>0</v>
      </c>
      <c r="M30" s="24">
        <v>3</v>
      </c>
      <c r="N30" s="24"/>
      <c r="O30" s="24">
        <v>10</v>
      </c>
      <c r="P30" s="24"/>
      <c r="R30" s="27">
        <f>H30+I30+J30*1.5+K30*1.5+L30+M30+N30+O30+P30</f>
        <v>25</v>
      </c>
      <c r="S30" s="4"/>
    </row>
    <row r="31" spans="1:19" ht="15.75">
      <c r="A31">
        <f>RANK(R31,$R$8:$R$31,0)</f>
        <v>24</v>
      </c>
      <c r="B31" t="s">
        <v>193</v>
      </c>
      <c r="C31" t="s">
        <v>194</v>
      </c>
      <c r="D31" t="s">
        <v>26</v>
      </c>
      <c r="E31" s="19">
        <v>95</v>
      </c>
      <c r="F31" t="s">
        <v>195</v>
      </c>
      <c r="H31" s="24">
        <v>1</v>
      </c>
      <c r="I31" s="24">
        <v>2</v>
      </c>
      <c r="J31" s="24"/>
      <c r="K31" s="24">
        <v>1</v>
      </c>
      <c r="L31" s="24">
        <v>0</v>
      </c>
      <c r="M31" s="24"/>
      <c r="N31" s="24"/>
      <c r="O31" s="24"/>
      <c r="P31" s="24"/>
      <c r="R31" s="27">
        <f>H31+I31+J31*1.5+K31*1.5+L31+M31+N31+O31+P31</f>
        <v>4.5</v>
      </c>
      <c r="S31" s="4"/>
    </row>
    <row r="32" ht="15.75">
      <c r="A32" s="4"/>
    </row>
    <row r="33" ht="15.75">
      <c r="A33" s="4"/>
    </row>
    <row r="34" spans="1:5" ht="12.75">
      <c r="A34" s="29"/>
      <c r="B34" s="31"/>
      <c r="C34" s="31"/>
      <c r="D34" s="31"/>
      <c r="E34" s="31"/>
    </row>
    <row r="35" spans="1:5" ht="12.75">
      <c r="A35" s="29"/>
      <c r="B35" s="31"/>
      <c r="C35" s="31"/>
      <c r="D35" s="31"/>
      <c r="E35" s="31"/>
    </row>
    <row r="36" spans="1:5" ht="12.75">
      <c r="A36" s="28"/>
      <c r="B36" s="28"/>
      <c r="C36" s="28"/>
      <c r="D36" s="28"/>
      <c r="E36" s="28"/>
    </row>
    <row r="39" spans="1:5" ht="12.75">
      <c r="A39" s="31"/>
      <c r="B39" s="31"/>
      <c r="C39" s="31"/>
      <c r="D39" s="31"/>
      <c r="E39" s="31"/>
    </row>
    <row r="41" spans="1:5" ht="12.75">
      <c r="A41" s="28"/>
      <c r="B41" s="28"/>
      <c r="C41" s="28"/>
      <c r="D41" s="28"/>
      <c r="E41" s="28"/>
    </row>
    <row r="42" spans="1:5" ht="12.75">
      <c r="A42" s="28"/>
      <c r="B42" s="28"/>
      <c r="C42" s="28"/>
      <c r="D42" s="28"/>
      <c r="E42" s="28"/>
    </row>
    <row r="43" spans="1:5" ht="12.75">
      <c r="A43" s="28"/>
      <c r="B43" s="28"/>
      <c r="C43" s="28"/>
      <c r="D43" s="28"/>
      <c r="E43" s="28"/>
    </row>
    <row r="44" spans="1:5" ht="12.75">
      <c r="A44" s="28"/>
      <c r="B44" s="28"/>
      <c r="C44" s="28"/>
      <c r="D44" s="28"/>
      <c r="E44" s="28"/>
    </row>
    <row r="63" spans="1:5" ht="12.75">
      <c r="A63" s="28"/>
      <c r="B63" s="28"/>
      <c r="C63" s="28"/>
      <c r="D63" s="28"/>
      <c r="E63" s="28"/>
    </row>
    <row r="68" ht="15.75">
      <c r="S68" s="4"/>
    </row>
    <row r="69" ht="15.75">
      <c r="S69" s="4"/>
    </row>
    <row r="70" spans="19:23" ht="12.75">
      <c r="S70" s="29"/>
      <c r="T70" s="31"/>
      <c r="U70" s="31"/>
      <c r="V70" s="31"/>
      <c r="W70" s="31"/>
    </row>
    <row r="71" ht="15.75">
      <c r="S71" s="4"/>
    </row>
    <row r="72" ht="15.75">
      <c r="S72" s="4"/>
    </row>
    <row r="73" ht="15.75">
      <c r="S73" s="4"/>
    </row>
    <row r="74" ht="15.75">
      <c r="S74" s="4"/>
    </row>
    <row r="75" ht="15.75">
      <c r="S75" s="4"/>
    </row>
    <row r="76" ht="15.75">
      <c r="S76" s="4"/>
    </row>
    <row r="85" ht="12.75">
      <c r="S85" s="27"/>
    </row>
    <row r="86" spans="19:23" ht="12.75">
      <c r="S86" s="30"/>
      <c r="T86" s="31"/>
      <c r="U86" s="31"/>
      <c r="V86" s="31"/>
      <c r="W86" s="31"/>
    </row>
    <row r="87" ht="12.75">
      <c r="S87" s="27"/>
    </row>
    <row r="88" ht="12.75">
      <c r="S88" s="27"/>
    </row>
    <row r="89" ht="12.75">
      <c r="S89" s="27"/>
    </row>
    <row r="90" ht="12.75">
      <c r="S90" s="27"/>
    </row>
    <row r="91" ht="12.75">
      <c r="S91" s="27"/>
    </row>
    <row r="92" ht="12.75">
      <c r="S92" s="27"/>
    </row>
    <row r="93" ht="15.75">
      <c r="S93" s="4"/>
    </row>
    <row r="94" ht="15.75">
      <c r="S94" s="4"/>
    </row>
    <row r="95" ht="15.75">
      <c r="S95" s="4"/>
    </row>
    <row r="96" ht="15.75">
      <c r="S96" s="4"/>
    </row>
    <row r="97" ht="15.75">
      <c r="S97" s="4"/>
    </row>
    <row r="98" ht="15.75">
      <c r="S98" s="4"/>
    </row>
    <row r="99" ht="15.75">
      <c r="S99" s="4"/>
    </row>
    <row r="100" spans="19:23" ht="12.75">
      <c r="S100" s="29"/>
      <c r="T100" s="31"/>
      <c r="U100" s="31"/>
      <c r="V100" s="31"/>
      <c r="W100" s="31"/>
    </row>
    <row r="101" spans="19:23" ht="12.75">
      <c r="S101" s="29"/>
      <c r="T101" s="31"/>
      <c r="U101" s="31"/>
      <c r="V101" s="31"/>
      <c r="W101" s="31"/>
    </row>
    <row r="102" ht="15.75">
      <c r="S102" s="4"/>
    </row>
    <row r="103" ht="15.75">
      <c r="S103" s="4"/>
    </row>
    <row r="104" ht="15.75">
      <c r="S104" s="4"/>
    </row>
    <row r="105" ht="15.75">
      <c r="S105" s="4"/>
    </row>
    <row r="106" ht="15.75">
      <c r="S106" s="4"/>
    </row>
    <row r="107" ht="15.75">
      <c r="S107" s="4"/>
    </row>
    <row r="108" ht="15.75">
      <c r="S108" s="4"/>
    </row>
    <row r="109" ht="15.75">
      <c r="S109" s="4"/>
    </row>
    <row r="110" ht="15.75">
      <c r="S110" s="4"/>
    </row>
    <row r="111" ht="15.75">
      <c r="S111" s="4"/>
    </row>
    <row r="112" ht="15.75">
      <c r="S112" s="4"/>
    </row>
    <row r="113" ht="15.75">
      <c r="S113" s="4"/>
    </row>
    <row r="114" ht="15.75">
      <c r="S114" s="4"/>
    </row>
    <row r="115" ht="15.75">
      <c r="S115" s="4"/>
    </row>
    <row r="116" ht="15.75">
      <c r="S116" s="4"/>
    </row>
    <row r="117" ht="15.75">
      <c r="S117" s="4"/>
    </row>
    <row r="118" ht="15.75">
      <c r="S118" s="4"/>
    </row>
    <row r="119" ht="15.75">
      <c r="S119" s="4"/>
    </row>
    <row r="120" ht="15.75">
      <c r="S120" s="4"/>
    </row>
    <row r="121" ht="15.75">
      <c r="S121" s="4"/>
    </row>
    <row r="122" ht="15.75">
      <c r="S122" s="4"/>
    </row>
    <row r="123" ht="15.75">
      <c r="S123" s="4"/>
    </row>
    <row r="124" ht="15.75">
      <c r="S124" s="4"/>
    </row>
    <row r="125" ht="15.75">
      <c r="S125" s="4"/>
    </row>
    <row r="126" ht="15.75">
      <c r="S126" s="4"/>
    </row>
    <row r="127" ht="15.75">
      <c r="S127" s="4"/>
    </row>
    <row r="128" ht="15.75">
      <c r="S128" s="4"/>
    </row>
    <row r="129" ht="15.75">
      <c r="S129" s="4"/>
    </row>
    <row r="130" ht="15.75">
      <c r="S130" s="4"/>
    </row>
    <row r="131" ht="15.75">
      <c r="S131" s="4"/>
    </row>
    <row r="132" ht="15.75">
      <c r="S132" s="4"/>
    </row>
    <row r="133" ht="15.75">
      <c r="S133" s="4"/>
    </row>
    <row r="134" ht="15.75">
      <c r="S134" s="4"/>
    </row>
    <row r="135" ht="15.75">
      <c r="S135" s="4"/>
    </row>
    <row r="136" ht="15.75">
      <c r="S136" s="4"/>
    </row>
    <row r="137" ht="15.75">
      <c r="S137" s="4"/>
    </row>
    <row r="138" ht="15.75">
      <c r="S138" s="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 topLeftCell="A4">
      <selection activeCell="V5" sqref="V5"/>
    </sheetView>
  </sheetViews>
  <sheetFormatPr defaultColWidth="11.421875" defaultRowHeight="12.75"/>
  <cols>
    <col min="1" max="1" width="5.140625" style="19" customWidth="1"/>
    <col min="2" max="2" width="16.57421875" style="0" customWidth="1"/>
    <col min="3" max="3" width="21.7109375" style="0" customWidth="1"/>
    <col min="4" max="4" width="6.8515625" style="0" customWidth="1"/>
    <col min="5" max="5" width="8.28125" style="56" customWidth="1"/>
    <col min="6" max="6" width="15.140625" style="0" customWidth="1"/>
    <col min="7" max="7" width="1.7109375" style="0" customWidth="1"/>
    <col min="8" max="16" width="5.7109375" style="0" customWidth="1"/>
    <col min="17" max="17" width="2.8515625" style="0" customWidth="1"/>
    <col min="18" max="18" width="5.140625" style="56" customWidth="1"/>
    <col min="19" max="19" width="2.28125" style="0" customWidth="1"/>
    <col min="20" max="20" width="7.7109375" style="0" customWidth="1"/>
  </cols>
  <sheetData>
    <row r="1" spans="2:21" ht="27.75">
      <c r="B1" s="65" t="s">
        <v>157</v>
      </c>
      <c r="C1" s="65"/>
      <c r="D1" s="2"/>
      <c r="E1" s="2"/>
      <c r="F1" s="2"/>
      <c r="G1" s="2"/>
      <c r="H1" s="6"/>
      <c r="I1" s="6"/>
      <c r="J1" s="6"/>
      <c r="K1" s="6"/>
      <c r="L1" s="6"/>
      <c r="M1" s="6"/>
      <c r="N1" s="6"/>
      <c r="O1" s="6"/>
      <c r="P1" s="6"/>
      <c r="Q1" s="4"/>
      <c r="R1" s="2"/>
      <c r="S1" s="2"/>
      <c r="T1" s="2"/>
      <c r="U1" s="2"/>
    </row>
    <row r="2" spans="2:21" ht="15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2:18" ht="20.25">
      <c r="B3" s="52" t="s">
        <v>448</v>
      </c>
      <c r="D3" s="66" t="s">
        <v>454</v>
      </c>
      <c r="E3" s="53"/>
      <c r="G3" s="9"/>
      <c r="H3" s="10"/>
      <c r="I3" s="58"/>
      <c r="J3" s="58"/>
      <c r="K3" s="58"/>
      <c r="L3" s="58"/>
      <c r="M3" s="58"/>
      <c r="N3" s="58"/>
      <c r="O3" s="58"/>
      <c r="P3" s="58"/>
      <c r="Q3" s="54"/>
      <c r="R3"/>
    </row>
    <row r="4" spans="2:18" ht="15.75">
      <c r="B4" s="9"/>
      <c r="C4" s="9"/>
      <c r="D4" s="9"/>
      <c r="E4" s="9"/>
      <c r="F4" s="9"/>
      <c r="G4" s="9"/>
      <c r="H4" s="10"/>
      <c r="I4" s="10"/>
      <c r="J4" s="10"/>
      <c r="K4" s="10"/>
      <c r="L4" s="10"/>
      <c r="M4" s="10"/>
      <c r="N4" s="10"/>
      <c r="O4" s="10"/>
      <c r="P4" s="10"/>
      <c r="Q4" s="4"/>
      <c r="R4"/>
    </row>
    <row r="5" spans="8:16" ht="66">
      <c r="H5" s="67" t="s">
        <v>455</v>
      </c>
      <c r="I5" s="67" t="s">
        <v>456</v>
      </c>
      <c r="J5" s="67" t="s">
        <v>462</v>
      </c>
      <c r="K5" s="67" t="s">
        <v>457</v>
      </c>
      <c r="L5" s="67" t="s">
        <v>458</v>
      </c>
      <c r="M5" s="67" t="s">
        <v>459</v>
      </c>
      <c r="N5" s="67" t="s">
        <v>460</v>
      </c>
      <c r="O5" s="67" t="s">
        <v>463</v>
      </c>
      <c r="P5" s="67" t="s">
        <v>461</v>
      </c>
    </row>
    <row r="7" spans="2:20" ht="15.75">
      <c r="B7" s="8" t="s">
        <v>0</v>
      </c>
      <c r="C7" s="8" t="s">
        <v>2</v>
      </c>
      <c r="D7" s="8" t="s">
        <v>3</v>
      </c>
      <c r="E7" s="63" t="s">
        <v>1</v>
      </c>
      <c r="F7" s="8" t="s">
        <v>4</v>
      </c>
      <c r="G7" s="4"/>
      <c r="H7" s="7" t="s">
        <v>5</v>
      </c>
      <c r="I7" s="7" t="s">
        <v>6</v>
      </c>
      <c r="J7" s="7" t="s">
        <v>7</v>
      </c>
      <c r="K7" s="7" t="s">
        <v>8</v>
      </c>
      <c r="L7" s="7" t="s">
        <v>9</v>
      </c>
      <c r="M7" s="7" t="s">
        <v>10</v>
      </c>
      <c r="N7" s="7" t="s">
        <v>11</v>
      </c>
      <c r="O7" s="7" t="s">
        <v>158</v>
      </c>
      <c r="P7" s="7" t="s">
        <v>246</v>
      </c>
      <c r="Q7" s="7"/>
      <c r="R7" s="61" t="s">
        <v>469</v>
      </c>
      <c r="S7" s="4"/>
      <c r="T7" s="4" t="s">
        <v>464</v>
      </c>
    </row>
    <row r="8" spans="1:20" ht="15.75">
      <c r="A8" s="69">
        <v>1</v>
      </c>
      <c r="B8" s="70" t="s">
        <v>180</v>
      </c>
      <c r="C8" s="70" t="s">
        <v>181</v>
      </c>
      <c r="D8" s="70" t="s">
        <v>78</v>
      </c>
      <c r="E8" s="71">
        <v>89</v>
      </c>
      <c r="F8" s="70" t="s">
        <v>182</v>
      </c>
      <c r="G8" s="70"/>
      <c r="H8" s="72">
        <v>1</v>
      </c>
      <c r="I8" s="72">
        <v>1</v>
      </c>
      <c r="J8" s="72">
        <v>10</v>
      </c>
      <c r="K8" s="72">
        <v>18</v>
      </c>
      <c r="L8" s="72">
        <v>0</v>
      </c>
      <c r="M8" s="72"/>
      <c r="N8" s="72"/>
      <c r="O8" s="72">
        <v>14</v>
      </c>
      <c r="P8" s="72">
        <v>13</v>
      </c>
      <c r="Q8" s="70"/>
      <c r="R8" s="73">
        <f>H8+I8+J8*1.5+K8*1.5+L8+M8+N8+O8+P8</f>
        <v>71</v>
      </c>
      <c r="S8" s="74"/>
      <c r="T8" s="75" t="s">
        <v>465</v>
      </c>
    </row>
    <row r="9" spans="1:20" ht="15.75">
      <c r="A9" s="20">
        <v>2</v>
      </c>
      <c r="B9" t="s">
        <v>127</v>
      </c>
      <c r="C9" t="s">
        <v>142</v>
      </c>
      <c r="D9" t="s">
        <v>89</v>
      </c>
      <c r="E9" s="56">
        <v>93</v>
      </c>
      <c r="F9" t="s">
        <v>115</v>
      </c>
      <c r="H9" s="24">
        <v>19</v>
      </c>
      <c r="I9" s="24">
        <v>19</v>
      </c>
      <c r="J9" s="24"/>
      <c r="K9" s="23">
        <v>6</v>
      </c>
      <c r="L9" s="23">
        <v>0</v>
      </c>
      <c r="M9" s="24"/>
      <c r="N9" s="24"/>
      <c r="O9" s="24"/>
      <c r="P9" s="24">
        <v>18</v>
      </c>
      <c r="R9" s="62">
        <f>H9+I9+J9*1.5+K9*1.5+L9+M9+N9+O9+P9</f>
        <v>65</v>
      </c>
      <c r="S9" s="4"/>
      <c r="T9" s="4"/>
    </row>
    <row r="10" spans="1:20" ht="15.75">
      <c r="A10" s="20">
        <v>3</v>
      </c>
      <c r="B10" t="s">
        <v>38</v>
      </c>
      <c r="C10" t="s">
        <v>248</v>
      </c>
      <c r="D10" t="s">
        <v>40</v>
      </c>
      <c r="E10" s="56">
        <v>88</v>
      </c>
      <c r="F10" t="s">
        <v>41</v>
      </c>
      <c r="H10" s="23">
        <v>10</v>
      </c>
      <c r="I10" s="23">
        <v>1</v>
      </c>
      <c r="J10" s="23">
        <v>14</v>
      </c>
      <c r="K10" s="23">
        <v>1</v>
      </c>
      <c r="L10" s="23">
        <v>0</v>
      </c>
      <c r="M10" s="23">
        <v>14</v>
      </c>
      <c r="N10" s="23">
        <v>16</v>
      </c>
      <c r="O10" s="24"/>
      <c r="P10" s="24">
        <v>1</v>
      </c>
      <c r="Q10" s="4"/>
      <c r="R10" s="62">
        <f>H10+I10+J10*1.5+K10*1.5+L10+M10+N10+O10+P10</f>
        <v>64.5</v>
      </c>
      <c r="S10" s="4"/>
      <c r="T10" s="13"/>
    </row>
    <row r="11" spans="1:20" ht="15.75">
      <c r="A11" s="20">
        <v>4</v>
      </c>
      <c r="B11" t="s">
        <v>55</v>
      </c>
      <c r="C11" t="s">
        <v>56</v>
      </c>
      <c r="D11" t="s">
        <v>26</v>
      </c>
      <c r="E11" s="56">
        <v>85</v>
      </c>
      <c r="F11" t="s">
        <v>57</v>
      </c>
      <c r="H11" s="23">
        <v>9</v>
      </c>
      <c r="I11" s="23">
        <v>11</v>
      </c>
      <c r="J11" s="23"/>
      <c r="K11" s="23">
        <v>16</v>
      </c>
      <c r="L11" s="23">
        <v>0</v>
      </c>
      <c r="M11" s="23"/>
      <c r="N11" s="24"/>
      <c r="O11" s="24"/>
      <c r="P11" s="24">
        <v>9</v>
      </c>
      <c r="Q11" s="4"/>
      <c r="R11" s="62">
        <f>H11+I11+J11*1.5+K11*1.5+L11+M11+N11+O11+P11</f>
        <v>53</v>
      </c>
      <c r="S11" s="4"/>
      <c r="T11" s="4"/>
    </row>
    <row r="12" spans="1:20" ht="12.75">
      <c r="A12" s="20">
        <v>5</v>
      </c>
      <c r="B12" t="s">
        <v>32</v>
      </c>
      <c r="C12" t="s">
        <v>33</v>
      </c>
      <c r="D12" t="s">
        <v>34</v>
      </c>
      <c r="E12" s="56">
        <v>91</v>
      </c>
      <c r="F12" t="s">
        <v>35</v>
      </c>
      <c r="H12" s="23">
        <v>20</v>
      </c>
      <c r="I12" s="23">
        <v>20</v>
      </c>
      <c r="J12" s="23"/>
      <c r="K12" s="23"/>
      <c r="L12" s="23"/>
      <c r="M12" s="23"/>
      <c r="N12" s="23"/>
      <c r="O12" s="23"/>
      <c r="P12" s="23">
        <v>11</v>
      </c>
      <c r="Q12" s="5"/>
      <c r="R12" s="62">
        <f>H12+I12+J12*1.5+K12*1.5+L12+M12+N12+O12+P12</f>
        <v>51</v>
      </c>
      <c r="S12" s="29"/>
      <c r="T12" s="8"/>
    </row>
    <row r="13" spans="1:22" ht="15.75">
      <c r="A13" s="20">
        <v>6</v>
      </c>
      <c r="B13" t="s">
        <v>171</v>
      </c>
      <c r="C13" t="s">
        <v>172</v>
      </c>
      <c r="D13" t="s">
        <v>26</v>
      </c>
      <c r="E13" s="56">
        <v>94</v>
      </c>
      <c r="F13" t="s">
        <v>173</v>
      </c>
      <c r="H13" s="24">
        <v>8</v>
      </c>
      <c r="I13" s="24">
        <v>15</v>
      </c>
      <c r="J13" s="24">
        <v>8</v>
      </c>
      <c r="K13" s="24">
        <v>1</v>
      </c>
      <c r="L13" s="24">
        <v>0</v>
      </c>
      <c r="M13" s="24"/>
      <c r="N13" s="24"/>
      <c r="O13" s="24"/>
      <c r="P13" s="24"/>
      <c r="R13" s="62">
        <f>H13+I13+J13*1.5+K13*1.5+L13+M13+N13+O13+P13</f>
        <v>36.5</v>
      </c>
      <c r="S13" s="4"/>
      <c r="T13" s="4"/>
      <c r="U13" s="8"/>
      <c r="V13" s="8"/>
    </row>
    <row r="14" spans="1:22" ht="15.75">
      <c r="A14" s="20">
        <v>7</v>
      </c>
      <c r="B14" t="s">
        <v>24</v>
      </c>
      <c r="C14" t="s">
        <v>25</v>
      </c>
      <c r="D14" t="s">
        <v>26</v>
      </c>
      <c r="E14" s="56">
        <v>86</v>
      </c>
      <c r="F14" t="s">
        <v>103</v>
      </c>
      <c r="H14" s="23">
        <v>5</v>
      </c>
      <c r="I14" s="23">
        <v>7</v>
      </c>
      <c r="J14" s="23"/>
      <c r="K14" s="23">
        <v>1</v>
      </c>
      <c r="L14" s="23">
        <v>0</v>
      </c>
      <c r="M14" s="23">
        <v>6</v>
      </c>
      <c r="N14" s="23">
        <v>11</v>
      </c>
      <c r="O14" s="23"/>
      <c r="P14" s="23"/>
      <c r="Q14" s="5"/>
      <c r="R14" s="62">
        <f>H14+I14+J14*1.5+K14*1.5+L14+M14+N14+O14+P14</f>
        <v>30.5</v>
      </c>
      <c r="S14" s="4"/>
      <c r="T14" s="4"/>
      <c r="U14" s="8"/>
      <c r="V14" s="8"/>
    </row>
    <row r="15" spans="1:21" ht="15.75">
      <c r="A15" s="20">
        <v>8</v>
      </c>
      <c r="B15" t="s">
        <v>102</v>
      </c>
      <c r="C15" t="s">
        <v>145</v>
      </c>
      <c r="D15" t="s">
        <v>26</v>
      </c>
      <c r="E15" s="56">
        <v>86</v>
      </c>
      <c r="F15" t="s">
        <v>103</v>
      </c>
      <c r="H15" s="24">
        <v>14</v>
      </c>
      <c r="I15" s="24">
        <v>13</v>
      </c>
      <c r="J15" s="24"/>
      <c r="K15" s="23">
        <v>1</v>
      </c>
      <c r="L15" s="23">
        <v>0</v>
      </c>
      <c r="M15" s="24"/>
      <c r="N15" s="24"/>
      <c r="O15" s="24"/>
      <c r="P15" s="24"/>
      <c r="R15" s="62">
        <f>H15+I15+J15*1.5+K15*1.5+L15+M15+N15+O15+P15</f>
        <v>28.5</v>
      </c>
      <c r="S15" s="4"/>
      <c r="T15" s="4"/>
      <c r="U15" s="8"/>
    </row>
    <row r="16" spans="1:22" ht="15.75">
      <c r="A16" s="20">
        <v>9</v>
      </c>
      <c r="B16" t="s">
        <v>186</v>
      </c>
      <c r="C16" t="s">
        <v>187</v>
      </c>
      <c r="D16" t="s">
        <v>188</v>
      </c>
      <c r="E16" s="56">
        <v>90</v>
      </c>
      <c r="F16" t="s">
        <v>189</v>
      </c>
      <c r="H16" s="24">
        <v>11</v>
      </c>
      <c r="I16" s="24"/>
      <c r="J16" s="24"/>
      <c r="K16" s="24"/>
      <c r="L16" s="24"/>
      <c r="M16" s="24">
        <v>8</v>
      </c>
      <c r="N16" s="24">
        <v>8</v>
      </c>
      <c r="O16" s="24"/>
      <c r="P16" s="24"/>
      <c r="R16" s="62">
        <f>H16+I16+J16*1.5+K16*1.5+L16+M16+N16+O16+P16</f>
        <v>27</v>
      </c>
      <c r="S16" s="4"/>
      <c r="T16" s="26"/>
      <c r="U16" s="8"/>
      <c r="V16" s="8"/>
    </row>
    <row r="17" spans="1:22" ht="15.75">
      <c r="A17" s="20">
        <v>10</v>
      </c>
      <c r="B17" t="s">
        <v>167</v>
      </c>
      <c r="C17" t="s">
        <v>36</v>
      </c>
      <c r="D17" t="s">
        <v>37</v>
      </c>
      <c r="E17" s="56">
        <v>84</v>
      </c>
      <c r="F17" t="s">
        <v>168</v>
      </c>
      <c r="H17" s="23">
        <v>12</v>
      </c>
      <c r="I17" s="23">
        <v>8</v>
      </c>
      <c r="J17" s="23"/>
      <c r="K17" s="23">
        <v>4</v>
      </c>
      <c r="L17" s="23">
        <v>0</v>
      </c>
      <c r="M17" s="23"/>
      <c r="N17" s="23"/>
      <c r="O17" s="23"/>
      <c r="P17" s="23"/>
      <c r="Q17" s="5"/>
      <c r="R17" s="62">
        <f>H17+I17+J17*1.5+K17*1.5+L17+M17+N17+O17+P17</f>
        <v>26</v>
      </c>
      <c r="S17" s="4"/>
      <c r="T17" s="68"/>
      <c r="U17" s="12"/>
      <c r="V17" s="12"/>
    </row>
    <row r="18" spans="1:22" ht="15.75">
      <c r="A18" s="20">
        <v>11</v>
      </c>
      <c r="B18" t="s">
        <v>101</v>
      </c>
      <c r="C18" t="s">
        <v>138</v>
      </c>
      <c r="D18" t="s">
        <v>37</v>
      </c>
      <c r="E18" s="56">
        <v>92</v>
      </c>
      <c r="F18" t="s">
        <v>54</v>
      </c>
      <c r="H18" s="24"/>
      <c r="I18" s="24"/>
      <c r="J18" s="24"/>
      <c r="K18" s="23">
        <v>8</v>
      </c>
      <c r="L18" s="24">
        <v>0</v>
      </c>
      <c r="M18" s="24">
        <v>3</v>
      </c>
      <c r="N18" s="24"/>
      <c r="O18" s="24">
        <v>10</v>
      </c>
      <c r="P18" s="24"/>
      <c r="R18" s="62">
        <f>H18+I18+J18*1.5+K18*1.5+L18+M18+N18+O18+P18</f>
        <v>25</v>
      </c>
      <c r="S18" s="4"/>
      <c r="T18" s="68"/>
      <c r="U18" s="12"/>
      <c r="V18" s="12"/>
    </row>
    <row r="19" spans="1:22" ht="15.75">
      <c r="A19" s="20">
        <v>12</v>
      </c>
      <c r="B19" t="s">
        <v>193</v>
      </c>
      <c r="C19" t="s">
        <v>194</v>
      </c>
      <c r="D19" t="s">
        <v>26</v>
      </c>
      <c r="E19" s="56">
        <v>95</v>
      </c>
      <c r="F19" t="s">
        <v>195</v>
      </c>
      <c r="H19" s="24">
        <v>1</v>
      </c>
      <c r="I19" s="24">
        <v>2</v>
      </c>
      <c r="J19" s="24"/>
      <c r="K19" s="24">
        <v>1</v>
      </c>
      <c r="L19" s="24">
        <v>0</v>
      </c>
      <c r="M19" s="24"/>
      <c r="N19" s="24"/>
      <c r="O19" s="24"/>
      <c r="P19" s="24"/>
      <c r="R19" s="62">
        <f>H19+I19+J19*1.5+K19*1.5+L19+M19+N19+O19+P19</f>
        <v>4.5</v>
      </c>
      <c r="S19" s="4"/>
      <c r="T19" s="68"/>
      <c r="U19" s="12"/>
      <c r="V19" s="12"/>
    </row>
    <row r="20" spans="1:22" ht="15.75">
      <c r="A20" s="20"/>
      <c r="H20" s="24"/>
      <c r="I20" s="24"/>
      <c r="J20" s="24"/>
      <c r="K20" s="24"/>
      <c r="L20" s="24"/>
      <c r="M20" s="24"/>
      <c r="N20" s="24"/>
      <c r="O20" s="24"/>
      <c r="P20" s="24"/>
      <c r="R20" s="62"/>
      <c r="S20" s="4"/>
      <c r="T20" s="68"/>
      <c r="U20" s="12"/>
      <c r="V20" s="12"/>
    </row>
    <row r="21" spans="1:22" ht="15.75">
      <c r="A21" s="69">
        <v>1</v>
      </c>
      <c r="B21" s="70" t="s">
        <v>28</v>
      </c>
      <c r="C21" s="70" t="s">
        <v>29</v>
      </c>
      <c r="D21" s="70" t="s">
        <v>30</v>
      </c>
      <c r="E21" s="71">
        <v>99</v>
      </c>
      <c r="F21" s="70" t="s">
        <v>31</v>
      </c>
      <c r="G21" s="70"/>
      <c r="H21" s="76">
        <v>18</v>
      </c>
      <c r="I21" s="76">
        <v>17</v>
      </c>
      <c r="J21" s="76"/>
      <c r="K21" s="76"/>
      <c r="L21" s="76"/>
      <c r="M21" s="76">
        <v>19</v>
      </c>
      <c r="N21" s="76">
        <v>17</v>
      </c>
      <c r="O21" s="76"/>
      <c r="P21" s="76">
        <v>1</v>
      </c>
      <c r="Q21" s="77"/>
      <c r="R21" s="73">
        <f>H21+I21+J21*1.5+K21*1.5+L21+M21+N21+O21+P21</f>
        <v>72</v>
      </c>
      <c r="S21" s="74"/>
      <c r="T21" s="75" t="s">
        <v>466</v>
      </c>
      <c r="U21" s="11"/>
      <c r="V21" s="11"/>
    </row>
    <row r="22" spans="1:22" ht="12.75">
      <c r="A22" s="20">
        <v>2</v>
      </c>
      <c r="B22" t="s">
        <v>183</v>
      </c>
      <c r="C22" t="s">
        <v>184</v>
      </c>
      <c r="D22" t="s">
        <v>44</v>
      </c>
      <c r="E22" s="56">
        <v>102</v>
      </c>
      <c r="F22" t="s">
        <v>185</v>
      </c>
      <c r="H22" s="24">
        <v>16</v>
      </c>
      <c r="I22" s="24">
        <v>0</v>
      </c>
      <c r="J22" s="24"/>
      <c r="K22" s="24"/>
      <c r="L22" s="24"/>
      <c r="M22" s="24">
        <v>17</v>
      </c>
      <c r="N22" s="24">
        <v>0</v>
      </c>
      <c r="O22" s="24">
        <v>20</v>
      </c>
      <c r="P22" s="24">
        <v>10</v>
      </c>
      <c r="R22" s="62">
        <f>H22+I22+J22*1.5+K22*1.5+L22+M22+N22+O22+P22</f>
        <v>63</v>
      </c>
      <c r="S22" s="29"/>
      <c r="T22" s="8"/>
      <c r="U22" s="31"/>
      <c r="V22" s="31"/>
    </row>
    <row r="23" spans="1:22" ht="15.75">
      <c r="A23" s="20">
        <v>3</v>
      </c>
      <c r="B23" t="s">
        <v>83</v>
      </c>
      <c r="C23" t="s">
        <v>135</v>
      </c>
      <c r="D23" t="s">
        <v>40</v>
      </c>
      <c r="E23" s="56">
        <v>99</v>
      </c>
      <c r="F23" t="s">
        <v>84</v>
      </c>
      <c r="G23" s="5"/>
      <c r="H23" s="23"/>
      <c r="I23" s="23"/>
      <c r="J23" s="23">
        <v>20</v>
      </c>
      <c r="K23" s="23">
        <v>1</v>
      </c>
      <c r="L23" s="23">
        <v>0</v>
      </c>
      <c r="M23" s="23">
        <v>13</v>
      </c>
      <c r="N23" s="23"/>
      <c r="O23" s="24"/>
      <c r="P23" s="24">
        <v>12</v>
      </c>
      <c r="Q23" s="4"/>
      <c r="R23" s="62">
        <f>H23+I23+J23*1.5+K23*1.5+L23+M23+N23+O23+P23</f>
        <v>56.5</v>
      </c>
      <c r="S23" s="29"/>
      <c r="T23" s="8"/>
      <c r="U23" s="31"/>
      <c r="V23" s="31"/>
    </row>
    <row r="24" spans="1:22" ht="15.75">
      <c r="A24" s="20">
        <v>4</v>
      </c>
      <c r="B24" t="s">
        <v>71</v>
      </c>
      <c r="C24" t="s">
        <v>129</v>
      </c>
      <c r="D24" t="s">
        <v>126</v>
      </c>
      <c r="E24" s="56">
        <v>100</v>
      </c>
      <c r="F24" t="s">
        <v>72</v>
      </c>
      <c r="G24" s="5"/>
      <c r="H24" s="23">
        <v>1</v>
      </c>
      <c r="I24" s="23">
        <v>1</v>
      </c>
      <c r="J24" s="23">
        <v>7</v>
      </c>
      <c r="K24" s="23">
        <v>13</v>
      </c>
      <c r="L24" s="23">
        <v>0</v>
      </c>
      <c r="M24" s="23">
        <v>11</v>
      </c>
      <c r="N24" s="23">
        <v>7</v>
      </c>
      <c r="O24" s="24"/>
      <c r="P24" s="24"/>
      <c r="Q24" s="4"/>
      <c r="R24" s="62">
        <f>H24+I24+J24*1.5+K24*1.5+L24+M24+N24+O24+P24</f>
        <v>50</v>
      </c>
      <c r="S24" s="29"/>
      <c r="T24" s="8"/>
      <c r="U24" s="31"/>
      <c r="V24" s="31"/>
    </row>
    <row r="25" spans="1:20" ht="15.75">
      <c r="A25" s="20">
        <v>5</v>
      </c>
      <c r="B25" t="s">
        <v>88</v>
      </c>
      <c r="C25" t="s">
        <v>140</v>
      </c>
      <c r="D25" t="s">
        <v>89</v>
      </c>
      <c r="E25" s="56">
        <v>98</v>
      </c>
      <c r="F25" t="s">
        <v>90</v>
      </c>
      <c r="G25" s="5"/>
      <c r="H25" s="23"/>
      <c r="I25" s="23"/>
      <c r="J25" s="23"/>
      <c r="K25" s="23">
        <v>2</v>
      </c>
      <c r="L25" s="23">
        <v>0</v>
      </c>
      <c r="M25" s="23"/>
      <c r="N25" s="24"/>
      <c r="O25" s="24">
        <v>18</v>
      </c>
      <c r="P25" s="24">
        <v>20</v>
      </c>
      <c r="Q25" s="4"/>
      <c r="R25" s="62">
        <f>H25+I25+J25*1.5+K25*1.5+L25+M25+N25+O25+P25</f>
        <v>41</v>
      </c>
      <c r="S25" s="4"/>
      <c r="T25" s="8"/>
    </row>
    <row r="26" spans="1:20" ht="15.75">
      <c r="A26" s="20">
        <v>6</v>
      </c>
      <c r="B26" t="s">
        <v>94</v>
      </c>
      <c r="C26" t="s">
        <v>151</v>
      </c>
      <c r="D26" t="s">
        <v>40</v>
      </c>
      <c r="E26" s="56">
        <v>101</v>
      </c>
      <c r="F26" t="s">
        <v>95</v>
      </c>
      <c r="H26" s="24">
        <v>2</v>
      </c>
      <c r="I26" s="24">
        <v>6</v>
      </c>
      <c r="J26" s="24">
        <v>15</v>
      </c>
      <c r="K26" s="23">
        <v>1</v>
      </c>
      <c r="L26" s="23">
        <v>0</v>
      </c>
      <c r="M26" s="23">
        <v>1</v>
      </c>
      <c r="N26" s="23">
        <v>5</v>
      </c>
      <c r="O26" s="24"/>
      <c r="P26" s="24">
        <v>1</v>
      </c>
      <c r="R26" s="62">
        <f>H26+I26+J26*1.5+K26*1.5+L26+M26+N26+O26+P26</f>
        <v>39</v>
      </c>
      <c r="S26" s="4"/>
      <c r="T26" s="8"/>
    </row>
    <row r="27" spans="1:20" ht="15.75">
      <c r="A27" s="20"/>
      <c r="H27" s="24"/>
      <c r="I27" s="24"/>
      <c r="J27" s="24"/>
      <c r="K27" s="24"/>
      <c r="L27" s="24"/>
      <c r="M27" s="24"/>
      <c r="N27" s="24"/>
      <c r="O27" s="24"/>
      <c r="P27" s="24"/>
      <c r="R27" s="62"/>
      <c r="S27" s="4"/>
      <c r="T27" s="8"/>
    </row>
    <row r="28" spans="1:22" ht="12.75">
      <c r="A28" s="69">
        <v>1</v>
      </c>
      <c r="B28" s="70" t="s">
        <v>70</v>
      </c>
      <c r="C28" s="70" t="s">
        <v>39</v>
      </c>
      <c r="D28" s="70" t="s">
        <v>40</v>
      </c>
      <c r="E28" s="71">
        <v>105</v>
      </c>
      <c r="F28" s="70" t="s">
        <v>51</v>
      </c>
      <c r="G28" s="78"/>
      <c r="H28" s="79">
        <v>13</v>
      </c>
      <c r="I28" s="79">
        <v>1</v>
      </c>
      <c r="J28" s="79">
        <v>17</v>
      </c>
      <c r="K28" s="80">
        <v>1</v>
      </c>
      <c r="L28" s="76">
        <v>0</v>
      </c>
      <c r="M28" s="76"/>
      <c r="N28" s="76"/>
      <c r="O28" s="76">
        <v>19</v>
      </c>
      <c r="P28" s="76">
        <v>14</v>
      </c>
      <c r="Q28" s="77"/>
      <c r="R28" s="73">
        <f>H28+I28+J28*1.5+K28*1.5+L28+M28+N28+O28+P28</f>
        <v>74</v>
      </c>
      <c r="S28" s="81"/>
      <c r="T28" s="75" t="s">
        <v>468</v>
      </c>
      <c r="U28" s="70"/>
      <c r="V28" s="31"/>
    </row>
    <row r="29" spans="1:20" ht="15.75">
      <c r="A29" s="20">
        <v>2</v>
      </c>
      <c r="B29" t="s">
        <v>49</v>
      </c>
      <c r="C29" t="s">
        <v>50</v>
      </c>
      <c r="D29" t="s">
        <v>34</v>
      </c>
      <c r="E29" s="56">
        <v>105</v>
      </c>
      <c r="F29" t="s">
        <v>51</v>
      </c>
      <c r="H29" s="23">
        <v>17</v>
      </c>
      <c r="I29" s="23">
        <v>0</v>
      </c>
      <c r="J29" s="23"/>
      <c r="K29" s="23">
        <v>1</v>
      </c>
      <c r="L29" s="23">
        <v>0</v>
      </c>
      <c r="M29" s="23">
        <v>16</v>
      </c>
      <c r="N29" s="23">
        <v>13</v>
      </c>
      <c r="O29" s="23"/>
      <c r="P29" s="23">
        <v>16</v>
      </c>
      <c r="Q29" s="5"/>
      <c r="R29" s="62">
        <f>H29+I29+J29*1.5+K29*1.5+L29+M29+N29+O29+P29</f>
        <v>63.5</v>
      </c>
      <c r="S29" s="4"/>
      <c r="T29" s="8"/>
    </row>
    <row r="30" spans="1:20" ht="15.75">
      <c r="A30" s="20">
        <v>3</v>
      </c>
      <c r="B30" s="28" t="s">
        <v>360</v>
      </c>
      <c r="C30" s="28" t="s">
        <v>359</v>
      </c>
      <c r="D30" s="28" t="s">
        <v>37</v>
      </c>
      <c r="E30" s="64">
        <v>104</v>
      </c>
      <c r="F30" s="28" t="s">
        <v>358</v>
      </c>
      <c r="G30" s="21"/>
      <c r="H30" s="23"/>
      <c r="I30" s="23"/>
      <c r="J30" s="23"/>
      <c r="K30" s="23"/>
      <c r="L30" s="23"/>
      <c r="M30" s="23">
        <v>18</v>
      </c>
      <c r="N30" s="24">
        <v>18</v>
      </c>
      <c r="O30" s="24"/>
      <c r="P30" s="24">
        <v>19</v>
      </c>
      <c r="Q30" s="29"/>
      <c r="R30" s="62">
        <f>H30+I30+J30*1.5+K30*1.5+L30+M30+N30+O30+P30</f>
        <v>55</v>
      </c>
      <c r="S30" s="4"/>
      <c r="T30" s="8"/>
    </row>
    <row r="31" spans="1:20" ht="15.75">
      <c r="A31" s="20">
        <v>4</v>
      </c>
      <c r="B31" t="s">
        <v>154</v>
      </c>
      <c r="C31" t="s">
        <v>155</v>
      </c>
      <c r="D31" t="s">
        <v>40</v>
      </c>
      <c r="E31" s="56">
        <v>103</v>
      </c>
      <c r="F31" t="s">
        <v>156</v>
      </c>
      <c r="H31" s="24">
        <v>6</v>
      </c>
      <c r="I31" s="24">
        <v>16</v>
      </c>
      <c r="J31" s="24">
        <v>1</v>
      </c>
      <c r="K31" s="23">
        <v>1</v>
      </c>
      <c r="L31" s="23">
        <v>0</v>
      </c>
      <c r="M31" s="23">
        <v>15</v>
      </c>
      <c r="N31" s="23">
        <v>10</v>
      </c>
      <c r="O31" s="24"/>
      <c r="P31" s="24">
        <v>1</v>
      </c>
      <c r="R31" s="62">
        <f>H31+I31+J31*1.5+K31*1.5+L31+M31+N31+O31+P31</f>
        <v>51</v>
      </c>
      <c r="S31" s="4"/>
      <c r="T31" s="8"/>
    </row>
    <row r="32" spans="1:20" ht="15.75">
      <c r="A32" s="20">
        <v>5</v>
      </c>
      <c r="B32" t="s">
        <v>42</v>
      </c>
      <c r="C32" t="s">
        <v>43</v>
      </c>
      <c r="D32" t="s">
        <v>44</v>
      </c>
      <c r="E32" s="56">
        <v>107</v>
      </c>
      <c r="F32" t="s">
        <v>64</v>
      </c>
      <c r="H32" s="23">
        <v>15</v>
      </c>
      <c r="I32" s="23"/>
      <c r="J32" s="23"/>
      <c r="K32" s="23"/>
      <c r="L32" s="23"/>
      <c r="M32" s="23">
        <v>10</v>
      </c>
      <c r="N32" s="24"/>
      <c r="O32" s="24"/>
      <c r="P32" s="24">
        <v>1</v>
      </c>
      <c r="Q32" s="4"/>
      <c r="R32" s="62">
        <f>H32+I32+J32*1.5+K32*1.5+L32+M32+N32+O32+P32</f>
        <v>26</v>
      </c>
      <c r="S32" s="4"/>
      <c r="T32" s="8"/>
    </row>
    <row r="33" spans="1:20" ht="15.75">
      <c r="A33" s="20"/>
      <c r="H33" s="23"/>
      <c r="I33" s="23"/>
      <c r="J33" s="23"/>
      <c r="K33" s="23"/>
      <c r="L33" s="23"/>
      <c r="M33" s="23"/>
      <c r="N33" s="24"/>
      <c r="O33" s="24"/>
      <c r="P33" s="24"/>
      <c r="Q33" s="4"/>
      <c r="R33" s="62"/>
      <c r="S33" s="4"/>
      <c r="T33" s="8"/>
    </row>
    <row r="34" spans="1:20" ht="15.75">
      <c r="A34" s="69">
        <v>1</v>
      </c>
      <c r="B34" s="70" t="s">
        <v>169</v>
      </c>
      <c r="C34" s="70" t="s">
        <v>249</v>
      </c>
      <c r="D34" s="70" t="s">
        <v>40</v>
      </c>
      <c r="E34" s="71">
        <v>110</v>
      </c>
      <c r="F34" s="70" t="s">
        <v>170</v>
      </c>
      <c r="G34" s="70"/>
      <c r="H34" s="72">
        <v>0</v>
      </c>
      <c r="I34" s="72">
        <v>14</v>
      </c>
      <c r="J34" s="72"/>
      <c r="K34" s="72"/>
      <c r="L34" s="72"/>
      <c r="M34" s="72">
        <v>1</v>
      </c>
      <c r="N34" s="72">
        <v>9</v>
      </c>
      <c r="O34" s="72"/>
      <c r="P34" s="72">
        <v>6</v>
      </c>
      <c r="Q34" s="70"/>
      <c r="R34" s="73">
        <f>H34+I34+J34*1.5+K34*1.5+L34+M34+N34+O34+P34</f>
        <v>30</v>
      </c>
      <c r="S34" s="74"/>
      <c r="T34" s="75" t="s">
        <v>467</v>
      </c>
    </row>
    <row r="36" spans="3:4" ht="15.75">
      <c r="C36" s="4" t="s">
        <v>18</v>
      </c>
      <c r="D36" t="s">
        <v>21</v>
      </c>
    </row>
    <row r="37" spans="3:4" ht="15.75">
      <c r="C37" s="4" t="s">
        <v>19</v>
      </c>
      <c r="D37" t="s">
        <v>22</v>
      </c>
    </row>
    <row r="38" ht="15.75">
      <c r="C38" s="4"/>
    </row>
    <row r="39" spans="3:4" ht="15.75">
      <c r="C39" s="47" t="s">
        <v>422</v>
      </c>
      <c r="D39" s="31" t="s">
        <v>423</v>
      </c>
    </row>
    <row r="40" spans="3:4" ht="15.75">
      <c r="C40" s="47" t="s">
        <v>20</v>
      </c>
      <c r="D40" s="31" t="s">
        <v>23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Miehe</cp:lastModifiedBy>
  <cp:lastPrinted>2006-06-12T18:39:53Z</cp:lastPrinted>
  <dcterms:created xsi:type="dcterms:W3CDTF">2005-05-10T10:30:47Z</dcterms:created>
  <dcterms:modified xsi:type="dcterms:W3CDTF">2007-09-25T13:51:50Z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