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455" windowHeight="13125" activeTab="2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'gesamt'!$A$8:$R$25</definedName>
  </definedNames>
  <calcPr fullCalcOnLoad="1"/>
</workbook>
</file>

<file path=xl/sharedStrings.xml><?xml version="1.0" encoding="utf-8"?>
<sst xmlns="http://schemas.openxmlformats.org/spreadsheetml/2006/main" count="780" uniqueCount="433">
  <si>
    <t>Name</t>
  </si>
  <si>
    <t>Steuermann/-Frau</t>
  </si>
  <si>
    <t>Verein</t>
  </si>
  <si>
    <t>Bootstyp</t>
  </si>
  <si>
    <t>W1</t>
  </si>
  <si>
    <t>W2</t>
  </si>
  <si>
    <t>W3</t>
  </si>
  <si>
    <t>W4</t>
  </si>
  <si>
    <t>W5</t>
  </si>
  <si>
    <t>W6</t>
  </si>
  <si>
    <t>W7</t>
  </si>
  <si>
    <t>Gesamt</t>
  </si>
  <si>
    <t xml:space="preserve">W1: </t>
  </si>
  <si>
    <t>W2:</t>
  </si>
  <si>
    <t>W6:</t>
  </si>
  <si>
    <t>Stickenhörn-Regatta</t>
  </si>
  <si>
    <t>RVO-Regatta</t>
  </si>
  <si>
    <t>KFC1:</t>
  </si>
  <si>
    <t>KFC2:</t>
  </si>
  <si>
    <t>KFC4:</t>
  </si>
  <si>
    <t>SYC</t>
  </si>
  <si>
    <t>CKA</t>
  </si>
  <si>
    <t>SVK</t>
  </si>
  <si>
    <t>Kai Plassmeier</t>
  </si>
  <si>
    <t>Albin Express</t>
  </si>
  <si>
    <t>MSK</t>
  </si>
  <si>
    <t>SVS</t>
  </si>
  <si>
    <t>Dehler 39</t>
  </si>
  <si>
    <t>Bavaria 38-3</t>
  </si>
  <si>
    <t>Jürgen Frommholz</t>
  </si>
  <si>
    <t>W8</t>
  </si>
  <si>
    <t>W3:</t>
  </si>
  <si>
    <t>Ehrenmal- Pokal</t>
  </si>
  <si>
    <t>Stollergrund- Regatta</t>
  </si>
  <si>
    <t>Aerö Rund 2</t>
  </si>
  <si>
    <t>Thomas Jung</t>
  </si>
  <si>
    <t>Comfortina 35</t>
  </si>
  <si>
    <t>Madame Gill</t>
  </si>
  <si>
    <t>Andreas Jene</t>
  </si>
  <si>
    <t>Tendrel</t>
  </si>
  <si>
    <t>Jens Jansen</t>
  </si>
  <si>
    <t>Hanse 342</t>
  </si>
  <si>
    <t>W9:</t>
  </si>
  <si>
    <t>Kiel-Eckernförde</t>
  </si>
  <si>
    <t>W9</t>
  </si>
  <si>
    <t>Dehler 31</t>
  </si>
  <si>
    <t>SCB</t>
  </si>
  <si>
    <t>KFC3:</t>
  </si>
  <si>
    <t>YZ 92 - 97</t>
  </si>
  <si>
    <t>YZ bis 91</t>
  </si>
  <si>
    <t>YZ 98-103</t>
  </si>
  <si>
    <t>YZ ab 104</t>
  </si>
  <si>
    <t>Andreas Raben</t>
  </si>
  <si>
    <t>HYC</t>
  </si>
  <si>
    <t>Caprice</t>
  </si>
  <si>
    <t>SSC</t>
  </si>
  <si>
    <t>Comfortina 32</t>
  </si>
  <si>
    <t>24-Stunden-Segeln (*1.5)</t>
  </si>
  <si>
    <t>Aerö Rund 1 (*1.5)</t>
  </si>
  <si>
    <t>YST</t>
  </si>
  <si>
    <t>Banner 28</t>
  </si>
  <si>
    <t>Robin</t>
  </si>
  <si>
    <t>Ute Greve-Luhmann</t>
  </si>
  <si>
    <t>Libelle</t>
  </si>
  <si>
    <t>Peter Clausen</t>
  </si>
  <si>
    <t>Hanseat 70B</t>
  </si>
  <si>
    <t>Baltic-Fördewettfahrt</t>
  </si>
  <si>
    <t>enternix</t>
  </si>
  <si>
    <t>Ticaranto3</t>
  </si>
  <si>
    <t>Johanna Freese</t>
  </si>
  <si>
    <t>SiouXsie</t>
  </si>
  <si>
    <t>Søren Jepsen</t>
  </si>
  <si>
    <t>X-34</t>
  </si>
  <si>
    <t>OCK eXpress</t>
  </si>
  <si>
    <t>team xive</t>
  </si>
  <si>
    <t>Dr. Martin Christiansen</t>
  </si>
  <si>
    <t>YCS</t>
  </si>
  <si>
    <t>X99</t>
  </si>
  <si>
    <t>Wolfgang Brauer</t>
  </si>
  <si>
    <t>Brinker / Mathea</t>
  </si>
  <si>
    <t>Fabola/ DIVA 39</t>
  </si>
  <si>
    <t>X 95</t>
  </si>
  <si>
    <t>Longo Mai</t>
  </si>
  <si>
    <t>Bella Felicitas</t>
  </si>
  <si>
    <t>Claus-Joachim Harder</t>
  </si>
  <si>
    <t>FIRST 27.7</t>
  </si>
  <si>
    <t>Blue-Note</t>
  </si>
  <si>
    <t>Eule</t>
  </si>
  <si>
    <t>Reinhard Buhse</t>
  </si>
  <si>
    <t>Tuuli</t>
  </si>
  <si>
    <t>Klaus Wawra</t>
  </si>
  <si>
    <t>Duetta 94</t>
  </si>
  <si>
    <t>Luisa</t>
  </si>
  <si>
    <t>Andreas Ehlert</t>
  </si>
  <si>
    <t>DZYC</t>
  </si>
  <si>
    <t xml:space="preserve"> Fördecup 2010</t>
  </si>
  <si>
    <t>Sun-Fast 39</t>
  </si>
  <si>
    <t>Io</t>
  </si>
  <si>
    <t>Jochen Heinz</t>
  </si>
  <si>
    <t>Luffe 40</t>
  </si>
  <si>
    <t>Cuarta</t>
  </si>
  <si>
    <t>Christian Evers</t>
  </si>
  <si>
    <t>KYC</t>
  </si>
  <si>
    <t>First 260 S</t>
  </si>
  <si>
    <t>Temptation</t>
  </si>
  <si>
    <t>Frank Böttiger</t>
  </si>
  <si>
    <t>KrYC</t>
  </si>
  <si>
    <t>Bavaria 32</t>
  </si>
  <si>
    <t>Corona</t>
  </si>
  <si>
    <t xml:space="preserve">Chris de la Motte </t>
  </si>
  <si>
    <t>Comfortina 42</t>
  </si>
  <si>
    <t>Fedora</t>
  </si>
  <si>
    <t>Peter Slezak</t>
  </si>
  <si>
    <t>WVM</t>
  </si>
  <si>
    <t>Bandholm 27</t>
  </si>
  <si>
    <t>Teamwork</t>
  </si>
  <si>
    <t>Andre Wolfram</t>
  </si>
  <si>
    <t>Jeanneau 36</t>
  </si>
  <si>
    <t>Ronja</t>
  </si>
  <si>
    <t>Holger Rövensthal</t>
  </si>
  <si>
    <t>Kismet</t>
  </si>
  <si>
    <t>Dirk Petersen</t>
  </si>
  <si>
    <t>Dehler 34</t>
  </si>
  <si>
    <t>Needles and pins</t>
  </si>
  <si>
    <t>Ulrich Münker</t>
  </si>
  <si>
    <t>J 125</t>
  </si>
  <si>
    <t>Fleetwood</t>
  </si>
  <si>
    <t>Kersten Prophet</t>
  </si>
  <si>
    <t>Athene</t>
  </si>
  <si>
    <t>Jürgen Blum</t>
  </si>
  <si>
    <t>Johanna</t>
  </si>
  <si>
    <t>Dennis Pfau</t>
  </si>
  <si>
    <t>MJK</t>
  </si>
  <si>
    <t>Albin Vega</t>
  </si>
  <si>
    <t>Druid</t>
  </si>
  <si>
    <t>Arif Nickel</t>
  </si>
  <si>
    <t>Ariel</t>
  </si>
  <si>
    <t>Bodo Korn</t>
  </si>
  <si>
    <t>SKH</t>
  </si>
  <si>
    <t>Kielyacht</t>
  </si>
  <si>
    <t>Anla</t>
  </si>
  <si>
    <t>Olaf Lehnert</t>
  </si>
  <si>
    <t>Dehler 33 Cr</t>
  </si>
  <si>
    <t xml:space="preserve">Käpt'n Blaubär </t>
  </si>
  <si>
    <t>Reinhard Fischer</t>
  </si>
  <si>
    <t>PSVHa</t>
  </si>
  <si>
    <t>Delanta 76</t>
  </si>
  <si>
    <t>Nimbus</t>
  </si>
  <si>
    <t>Lutz Rust</t>
  </si>
  <si>
    <t>Mantra 28</t>
  </si>
  <si>
    <t>Knud</t>
  </si>
  <si>
    <t>Schierholz</t>
  </si>
  <si>
    <t>IF-Boot</t>
  </si>
  <si>
    <t>Fortune</t>
  </si>
  <si>
    <t>Torsten Volkholz</t>
  </si>
  <si>
    <t>CAU/CK</t>
  </si>
  <si>
    <t>Santanita</t>
  </si>
  <si>
    <t>Boris Andratzek</t>
  </si>
  <si>
    <t>TSVS</t>
  </si>
  <si>
    <t>Mosquito 88</t>
  </si>
  <si>
    <t>Petite Maitresse</t>
  </si>
  <si>
    <t>Frank Krupinska</t>
  </si>
  <si>
    <t>Matcher 31</t>
  </si>
  <si>
    <t>Albertina</t>
  </si>
  <si>
    <t>Christina Overbeck</t>
  </si>
  <si>
    <t>SG Uni Kiel</t>
  </si>
  <si>
    <t>Bianca Riveria</t>
  </si>
  <si>
    <t>Cansas</t>
  </si>
  <si>
    <t>Conny Kästner</t>
  </si>
  <si>
    <t>TO</t>
  </si>
  <si>
    <t>Norlin 37 MK2</t>
  </si>
  <si>
    <t>Tutunui</t>
  </si>
  <si>
    <t>Janet Safarovic</t>
  </si>
  <si>
    <t>RNSA</t>
  </si>
  <si>
    <t>Moody 38 CC</t>
  </si>
  <si>
    <t>Moulin a vent</t>
  </si>
  <si>
    <t>Nora Neuenroth</t>
  </si>
  <si>
    <t>Waarship 1220</t>
  </si>
  <si>
    <t>First smile</t>
  </si>
  <si>
    <t>Thomas Katscher</t>
  </si>
  <si>
    <t>First 300 Sp.</t>
  </si>
  <si>
    <t>Merlin</t>
  </si>
  <si>
    <t>Marholz</t>
  </si>
  <si>
    <t>Hugin</t>
  </si>
  <si>
    <t>Knud Hell</t>
  </si>
  <si>
    <t>Bianca 27</t>
  </si>
  <si>
    <t>Concordia 39</t>
  </si>
  <si>
    <t>Lev Sorch</t>
  </si>
  <si>
    <t>OYC</t>
  </si>
  <si>
    <t>Delta 30</t>
  </si>
  <si>
    <t>Martha</t>
  </si>
  <si>
    <t>Scanmar 345</t>
  </si>
  <si>
    <t>Inferno 2</t>
  </si>
  <si>
    <t>SCE</t>
  </si>
  <si>
    <t>Jane</t>
  </si>
  <si>
    <t>Juxbox</t>
  </si>
  <si>
    <t>X 382</t>
  </si>
  <si>
    <t>Time &amp; Tide</t>
  </si>
  <si>
    <t>Bandholm 33</t>
  </si>
  <si>
    <t>Fredda</t>
  </si>
  <si>
    <t>maru 30</t>
  </si>
  <si>
    <t>Zappergeck</t>
  </si>
  <si>
    <t>Dufour 34 perf.</t>
  </si>
  <si>
    <t>Oscar</t>
  </si>
  <si>
    <t>Dehler 37 cws</t>
  </si>
  <si>
    <t>Gammel Dansk</t>
  </si>
  <si>
    <t>Grinde</t>
  </si>
  <si>
    <t>Horatio</t>
  </si>
  <si>
    <t>SVFr.</t>
  </si>
  <si>
    <t>Benetau FCE</t>
  </si>
  <si>
    <t>Sprotte von Kiel</t>
  </si>
  <si>
    <t>SVFr</t>
  </si>
  <si>
    <t>Bianca 107</t>
  </si>
  <si>
    <t>up to Orbit</t>
  </si>
  <si>
    <t>Balesin</t>
  </si>
  <si>
    <t>Beneteau 44cc</t>
  </si>
  <si>
    <t>Sula Nebouxii</t>
  </si>
  <si>
    <t>Maxi 909</t>
  </si>
  <si>
    <t>Sixten</t>
  </si>
  <si>
    <t>Balaton 24</t>
  </si>
  <si>
    <t>Barlavento</t>
  </si>
  <si>
    <t>Comfortina 38</t>
  </si>
  <si>
    <t>Alles In Ordnung</t>
  </si>
  <si>
    <t>Mg 30</t>
  </si>
  <si>
    <t>Bagalut</t>
  </si>
  <si>
    <t>Schlittsohr</t>
  </si>
  <si>
    <t>J / 109</t>
  </si>
  <si>
    <t>BabsiS</t>
  </si>
  <si>
    <t>Faurby 363</t>
  </si>
  <si>
    <t>Finya</t>
  </si>
  <si>
    <t>Klepper Okton</t>
  </si>
  <si>
    <t>Iphigenie</t>
  </si>
  <si>
    <t>Marieholms IF</t>
  </si>
  <si>
    <t>Quattro</t>
  </si>
  <si>
    <t>SFS</t>
  </si>
  <si>
    <t>X 332</t>
  </si>
  <si>
    <t>Poker</t>
  </si>
  <si>
    <t>OSL Laboe</t>
  </si>
  <si>
    <t>Friendship 30</t>
  </si>
  <si>
    <t>Trude</t>
  </si>
  <si>
    <t>X-79</t>
  </si>
  <si>
    <t>brown sugar</t>
  </si>
  <si>
    <t>BSC</t>
  </si>
  <si>
    <t>Nissen ¼-Tonner</t>
  </si>
  <si>
    <t>Klar soweit</t>
  </si>
  <si>
    <t>Slup</t>
  </si>
  <si>
    <t>Nixe</t>
  </si>
  <si>
    <t>Sprinta Sport</t>
  </si>
  <si>
    <t>BonSol</t>
  </si>
  <si>
    <t>Princess of Sea</t>
  </si>
  <si>
    <t>Bavaria 40</t>
  </si>
  <si>
    <t>Olga</t>
  </si>
  <si>
    <t>SCB/SYC</t>
  </si>
  <si>
    <t>Omega 42</t>
  </si>
  <si>
    <t>Zwirl</t>
  </si>
  <si>
    <t>MSC</t>
  </si>
  <si>
    <t>Concorde 38</t>
  </si>
  <si>
    <t>Ultima 2</t>
  </si>
  <si>
    <t>Hanse 315</t>
  </si>
  <si>
    <t>Froschkönig</t>
  </si>
  <si>
    <t>Optima 101/106</t>
  </si>
  <si>
    <t>Eureka</t>
  </si>
  <si>
    <t>one off</t>
  </si>
  <si>
    <t>Diva</t>
  </si>
  <si>
    <t>Naja</t>
  </si>
  <si>
    <t>Larsen 25</t>
  </si>
  <si>
    <t>Vinga</t>
  </si>
  <si>
    <t>Dehler 35 CWS</t>
  </si>
  <si>
    <t>Aventura</t>
  </si>
  <si>
    <t>Hanse 411</t>
  </si>
  <si>
    <t>Pure Madness</t>
  </si>
  <si>
    <t xml:space="preserve">Dufour 34 </t>
  </si>
  <si>
    <t>Sindbad</t>
  </si>
  <si>
    <t>Königskreuzer</t>
  </si>
  <si>
    <t>Rübenase</t>
  </si>
  <si>
    <t>CC 55</t>
  </si>
  <si>
    <t>Makedama</t>
  </si>
  <si>
    <t>Oceanis 331</t>
  </si>
  <si>
    <t>Frohsinn</t>
  </si>
  <si>
    <t>5KR</t>
  </si>
  <si>
    <t>Equinox</t>
  </si>
  <si>
    <t>Waarship 7.25</t>
  </si>
  <si>
    <t>Julian</t>
  </si>
  <si>
    <t>Sagitta 20</t>
  </si>
  <si>
    <t>Event</t>
  </si>
  <si>
    <t>Event 34</t>
  </si>
  <si>
    <t>Speedy Gonzales</t>
  </si>
  <si>
    <t>Jan Meincke</t>
  </si>
  <si>
    <t>Felix Halberstadt</t>
  </si>
  <si>
    <t>Arne Wulkau</t>
  </si>
  <si>
    <t>Detlev Amlong</t>
  </si>
  <si>
    <t>Rainer Möller</t>
  </si>
  <si>
    <t>Nils Müller</t>
  </si>
  <si>
    <t>Holger Schütze</t>
  </si>
  <si>
    <t>Katrin Hausberg</t>
  </si>
  <si>
    <t>Rüdiger Bellair</t>
  </si>
  <si>
    <t>German Frank</t>
  </si>
  <si>
    <t>Norbert Figge</t>
  </si>
  <si>
    <t>Jörg Stricker</t>
  </si>
  <si>
    <t>Christian Knop</t>
  </si>
  <si>
    <t>Martin Floss</t>
  </si>
  <si>
    <t>Werner jensen</t>
  </si>
  <si>
    <t>Bodo Krause-Traudes</t>
  </si>
  <si>
    <t>R. Gast</t>
  </si>
  <si>
    <t>Dennis Staak</t>
  </si>
  <si>
    <t>Klaus-Peter Boock</t>
  </si>
  <si>
    <t>Andreas Nebelin</t>
  </si>
  <si>
    <t>Dr.H.-W. Hach</t>
  </si>
  <si>
    <t>Axel Heyne</t>
  </si>
  <si>
    <t>Andreas Schlitt</t>
  </si>
  <si>
    <t>Marc Schweers</t>
  </si>
  <si>
    <t>Arnold Jahn</t>
  </si>
  <si>
    <t>Norbert Bilzer</t>
  </si>
  <si>
    <t>Matthias Grosse</t>
  </si>
  <si>
    <t>Thomas Bielski</t>
  </si>
  <si>
    <t>Torsten Hahn</t>
  </si>
  <si>
    <t>Sven Boroviak</t>
  </si>
  <si>
    <t>Frank Braun</t>
  </si>
  <si>
    <t>Rainer Krage</t>
  </si>
  <si>
    <t>Falk Pranke</t>
  </si>
  <si>
    <t>Dr. Claus Köhnlein</t>
  </si>
  <si>
    <t xml:space="preserve">Dr. Volker Müller </t>
  </si>
  <si>
    <t>Herbert Weidling</t>
  </si>
  <si>
    <t>Klaus Trunsch</t>
  </si>
  <si>
    <t>H. Tank</t>
  </si>
  <si>
    <t>B. Schlangen</t>
  </si>
  <si>
    <t>J. Budzyn</t>
  </si>
  <si>
    <t>U. Fischer</t>
  </si>
  <si>
    <t>M. Reimitz</t>
  </si>
  <si>
    <t>Dr. R.Elfeldt.</t>
  </si>
  <si>
    <t>G. Meier</t>
  </si>
  <si>
    <t>Finn Möller</t>
  </si>
  <si>
    <t>D. Rathje</t>
  </si>
  <si>
    <t>J. Mass</t>
  </si>
  <si>
    <t>Uwe Berendes</t>
  </si>
  <si>
    <t>Hok ut</t>
  </si>
  <si>
    <t>Thorsten Dmoch</t>
  </si>
  <si>
    <t>PTSK</t>
  </si>
  <si>
    <t>Navis 33</t>
  </si>
  <si>
    <t>Moonshine</t>
  </si>
  <si>
    <t>Niels Uhlig</t>
  </si>
  <si>
    <t>Gonzo</t>
  </si>
  <si>
    <t>Jens Becker</t>
  </si>
  <si>
    <t>Albin Ballad</t>
  </si>
  <si>
    <t>Tim Kraemer</t>
  </si>
  <si>
    <t>X79</t>
  </si>
  <si>
    <t>teKIELa</t>
  </si>
  <si>
    <t>Harald Kaeding</t>
  </si>
  <si>
    <t>Dicke Dame</t>
  </si>
  <si>
    <t>Hansjörg Pockrandt</t>
  </si>
  <si>
    <t>Optima 106</t>
  </si>
  <si>
    <t>Rainer Görge</t>
  </si>
  <si>
    <t>Wasa 30</t>
  </si>
  <si>
    <t>Meerane</t>
  </si>
  <si>
    <t>Thomas Hardtke</t>
  </si>
  <si>
    <t>HR 352</t>
  </si>
  <si>
    <t>Saphir</t>
  </si>
  <si>
    <t>Fam Born</t>
  </si>
  <si>
    <t>EWSK</t>
  </si>
  <si>
    <t>Nord 80 MkI</t>
  </si>
  <si>
    <t>Nord. Folkeboot</t>
  </si>
  <si>
    <t>Kruskopp</t>
  </si>
  <si>
    <t>Uwe Giese</t>
  </si>
  <si>
    <t>WSC Lühe</t>
  </si>
  <si>
    <t>Dehler 36 CWS</t>
  </si>
  <si>
    <t>Albrowatt</t>
  </si>
  <si>
    <t>Fam. Bless</t>
  </si>
  <si>
    <t>Miss Piggy</t>
  </si>
  <si>
    <t>Uwe Most</t>
  </si>
  <si>
    <t>Sonnenblume</t>
  </si>
  <si>
    <t>Klaus Iwahn</t>
  </si>
  <si>
    <t>Zucchero</t>
  </si>
  <si>
    <t>Gerhard Schmidt</t>
  </si>
  <si>
    <t>Dehler 35</t>
  </si>
  <si>
    <t>Uwe Hansen</t>
  </si>
  <si>
    <t>Hanseat 68</t>
  </si>
  <si>
    <t>Sventana Jugend</t>
  </si>
  <si>
    <t>Jugend</t>
  </si>
  <si>
    <t>Ganove</t>
  </si>
  <si>
    <t>Ben First Class 10</t>
  </si>
  <si>
    <t>Commander  31</t>
  </si>
  <si>
    <t>Fru Hansen</t>
  </si>
  <si>
    <t>Cara</t>
  </si>
  <si>
    <t>Pawky Fox</t>
  </si>
  <si>
    <t>Klaus Rickleffs</t>
  </si>
  <si>
    <t>Red Fox 29</t>
  </si>
  <si>
    <t>Folkeboot</t>
  </si>
  <si>
    <t>Dirk Rohrbeck</t>
  </si>
  <si>
    <t>LRV</t>
  </si>
  <si>
    <t>Sowieso</t>
  </si>
  <si>
    <t>Wolfgang Thies</t>
  </si>
  <si>
    <t>YCLa</t>
  </si>
  <si>
    <t>Andersine</t>
  </si>
  <si>
    <t>Reinhold Ziermann</t>
  </si>
  <si>
    <t>CB 370</t>
  </si>
  <si>
    <t>Just for sail</t>
  </si>
  <si>
    <t>Olaf Bohl</t>
  </si>
  <si>
    <t>X-99</t>
  </si>
  <si>
    <t>x-act</t>
  </si>
  <si>
    <t>Jörn Jacobi</t>
  </si>
  <si>
    <t>Kairos</t>
  </si>
  <si>
    <t>Michael Kraske</t>
  </si>
  <si>
    <t>Shipman 28</t>
  </si>
  <si>
    <t>Seebär</t>
  </si>
  <si>
    <t>Thomas Heidemann</t>
  </si>
  <si>
    <t>Mascot 35</t>
  </si>
  <si>
    <t>X- 99</t>
  </si>
  <si>
    <t>FEO</t>
  </si>
  <si>
    <t>Dr. Hans-Peter Strepp</t>
  </si>
  <si>
    <t>8m R</t>
  </si>
  <si>
    <t>Auswertung</t>
  </si>
  <si>
    <t>Nach Gesamtpunktzahl ohne "Bereinigung" gem. Ausschreibung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</si>
  <si>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</si>
  <si>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</si>
  <si>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</si>
  <si>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Auswertung:</t>
  </si>
  <si>
    <t>Nach Yardstick- Gruppen</t>
  </si>
  <si>
    <t>Stollergrund</t>
  </si>
  <si>
    <t>Baltic</t>
  </si>
  <si>
    <t>24 h Rennen</t>
  </si>
  <si>
    <t>Aeroe hin</t>
  </si>
  <si>
    <t>Aeroe Rück</t>
  </si>
  <si>
    <t>Stickenhörn</t>
  </si>
  <si>
    <t>RVO Seewettfahrt</t>
  </si>
  <si>
    <t>Kiel Eckernförde</t>
  </si>
  <si>
    <t>Ehrenmalpokal</t>
  </si>
  <si>
    <t>Fördecup 2010</t>
  </si>
  <si>
    <t>KFC 1 + KFC 2010</t>
  </si>
  <si>
    <t>KFC 2</t>
  </si>
  <si>
    <t>KFC 3</t>
  </si>
  <si>
    <t>KFC 4</t>
  </si>
  <si>
    <t>Auflösung gem ISAF A 8.1</t>
  </si>
  <si>
    <t xml:space="preserve">Platzvergabe Martha und First Smile nach Auflösung gem WR Anhang 8.1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</si>
</sst>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35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2" fillId="0" borderId="0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0" applyNumberFormat="1" applyFont="1" applyAlignment="1">
      <alignment horizontal="left" textRotation="90"/>
    </xf>
    <xf numFmtId="0" fontId="4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NumberForma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zoomScalePageLayoutView="0" workbookViewId="0" topLeftCell="A1">
      <selection activeCell="T25" sqref="T25:V25"/>
    </sheetView>
  </sheetViews>
  <sheetFormatPr defaultColWidth="8.7109375" defaultRowHeight="12.75"/>
  <cols>
    <col min="1" max="1" width="5.8515625" style="0" customWidth="1"/>
    <col min="2" max="2" width="15.57421875" style="0" customWidth="1"/>
    <col min="3" max="3" width="22.00390625" style="0" customWidth="1"/>
    <col min="4" max="4" width="9.00390625" style="0" customWidth="1"/>
    <col min="5" max="5" width="8.00390625" style="28" customWidth="1"/>
    <col min="6" max="6" width="15.8515625" style="0" customWidth="1"/>
    <col min="7" max="7" width="1.421875" style="0" customWidth="1"/>
    <col min="8" max="8" width="3.8515625" style="26" customWidth="1"/>
    <col min="9" max="9" width="4.421875" style="26" customWidth="1"/>
    <col min="10" max="10" width="4.7109375" style="26" bestFit="1" customWidth="1"/>
    <col min="11" max="14" width="4.7109375" style="4" bestFit="1" customWidth="1"/>
    <col min="15" max="16" width="4.00390625" style="4" customWidth="1"/>
    <col min="17" max="17" width="2.28125" style="4" customWidth="1"/>
    <col min="18" max="18" width="4.421875" style="4" customWidth="1"/>
    <col min="19" max="19" width="7.57421875" style="3" customWidth="1"/>
    <col min="20" max="20" width="8.00390625" style="0" customWidth="1"/>
  </cols>
  <sheetData>
    <row r="1" spans="2:19" s="1" customFormat="1" ht="23.25">
      <c r="B1" s="2" t="s">
        <v>95</v>
      </c>
      <c r="C1" s="2"/>
      <c r="E1" s="56"/>
      <c r="H1" s="5"/>
      <c r="I1" s="5"/>
      <c r="J1" s="5"/>
      <c r="K1" s="5"/>
      <c r="L1" s="5"/>
      <c r="M1" s="5"/>
      <c r="N1" s="57"/>
      <c r="O1" s="58"/>
      <c r="P1" s="58"/>
      <c r="Q1" s="5"/>
      <c r="R1" s="59"/>
      <c r="S1" s="3"/>
    </row>
    <row r="2" spans="5:18" s="3" customFormat="1" ht="15.75">
      <c r="E2" s="60"/>
      <c r="N2" s="61"/>
      <c r="O2" s="60"/>
      <c r="P2" s="60"/>
      <c r="R2" s="62"/>
    </row>
    <row r="3" spans="2:18" ht="23.25">
      <c r="B3" s="63" t="s">
        <v>410</v>
      </c>
      <c r="C3" s="8"/>
      <c r="D3" s="64" t="s">
        <v>411</v>
      </c>
      <c r="E3" s="65"/>
      <c r="F3" s="8"/>
      <c r="G3" s="8"/>
      <c r="H3" s="9"/>
      <c r="I3" s="9"/>
      <c r="J3" s="9"/>
      <c r="K3" s="9"/>
      <c r="L3" s="9"/>
      <c r="M3" s="9"/>
      <c r="N3" s="66"/>
      <c r="O3" s="67"/>
      <c r="P3" s="67"/>
      <c r="Q3" s="9"/>
      <c r="R3" s="68"/>
    </row>
    <row r="4" spans="2:18" ht="15.75">
      <c r="B4" s="8"/>
      <c r="C4" s="8"/>
      <c r="D4" s="8"/>
      <c r="E4" s="30"/>
      <c r="F4" s="8"/>
      <c r="G4" s="8"/>
      <c r="H4" s="25"/>
      <c r="I4" s="25"/>
      <c r="J4" s="25"/>
      <c r="K4" s="9"/>
      <c r="L4" s="9"/>
      <c r="M4" s="9"/>
      <c r="N4" s="9"/>
      <c r="O4" s="9"/>
      <c r="P4" s="9"/>
      <c r="Q4" s="9"/>
      <c r="R4" s="9"/>
    </row>
    <row r="7" spans="2:20" ht="15.75">
      <c r="B7" s="7" t="s">
        <v>0</v>
      </c>
      <c r="C7" s="7" t="s">
        <v>1</v>
      </c>
      <c r="D7" s="7" t="s">
        <v>2</v>
      </c>
      <c r="E7" s="31" t="s">
        <v>59</v>
      </c>
      <c r="F7" s="7" t="s">
        <v>3</v>
      </c>
      <c r="G7" s="3"/>
      <c r="H7" s="27" t="s">
        <v>4</v>
      </c>
      <c r="I7" s="27" t="s">
        <v>5</v>
      </c>
      <c r="J7" s="27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30</v>
      </c>
      <c r="P7" s="6" t="s">
        <v>44</v>
      </c>
      <c r="Q7" s="6"/>
      <c r="R7" s="6" t="s">
        <v>11</v>
      </c>
      <c r="T7" s="3"/>
    </row>
    <row r="8" spans="1:22" ht="15" customHeight="1">
      <c r="A8" s="22">
        <f aca="true" t="shared" si="0" ref="A8:A39">RANK(R8,$R$8:$R$125,0)</f>
        <v>1</v>
      </c>
      <c r="B8" t="s">
        <v>123</v>
      </c>
      <c r="C8" t="s">
        <v>124</v>
      </c>
      <c r="D8" t="s">
        <v>102</v>
      </c>
      <c r="E8" s="28">
        <v>79</v>
      </c>
      <c r="F8" t="s">
        <v>125</v>
      </c>
      <c r="H8" s="32"/>
      <c r="I8" s="33"/>
      <c r="J8" s="32">
        <v>13</v>
      </c>
      <c r="K8" s="32">
        <v>20</v>
      </c>
      <c r="L8" s="32">
        <v>18</v>
      </c>
      <c r="M8" s="32"/>
      <c r="N8" s="32">
        <v>11</v>
      </c>
      <c r="O8" s="34"/>
      <c r="P8" s="34">
        <v>20</v>
      </c>
      <c r="Q8"/>
      <c r="R8" s="16">
        <f aca="true" t="shared" si="1" ref="R8:R39">H8+I8+J8*1.5+K8*1.5+L8+M8+N8+O8+P8</f>
        <v>98.5</v>
      </c>
      <c r="T8" s="3" t="s">
        <v>12</v>
      </c>
      <c r="U8" s="7" t="s">
        <v>33</v>
      </c>
      <c r="V8" s="7"/>
    </row>
    <row r="9" spans="1:22" ht="15" customHeight="1">
      <c r="A9" s="22">
        <f t="shared" si="0"/>
        <v>2</v>
      </c>
      <c r="B9" t="s">
        <v>73</v>
      </c>
      <c r="C9" t="s">
        <v>29</v>
      </c>
      <c r="D9" t="s">
        <v>26</v>
      </c>
      <c r="E9" s="28">
        <v>92</v>
      </c>
      <c r="F9" t="s">
        <v>28</v>
      </c>
      <c r="H9" s="33">
        <v>13</v>
      </c>
      <c r="I9" s="32">
        <v>10</v>
      </c>
      <c r="J9" s="32"/>
      <c r="K9" s="33">
        <v>2</v>
      </c>
      <c r="L9" s="33">
        <v>20</v>
      </c>
      <c r="M9" s="32">
        <v>1</v>
      </c>
      <c r="N9" s="32">
        <v>8</v>
      </c>
      <c r="O9" s="49">
        <v>18</v>
      </c>
      <c r="P9" s="49">
        <v>9</v>
      </c>
      <c r="Q9"/>
      <c r="R9" s="16">
        <f t="shared" si="1"/>
        <v>82</v>
      </c>
      <c r="S9"/>
      <c r="T9" s="3" t="s">
        <v>13</v>
      </c>
      <c r="U9" s="7" t="s">
        <v>66</v>
      </c>
      <c r="V9" s="7"/>
    </row>
    <row r="10" spans="1:21" ht="15" customHeight="1">
      <c r="A10" s="22">
        <f t="shared" si="0"/>
        <v>3</v>
      </c>
      <c r="B10" t="s">
        <v>178</v>
      </c>
      <c r="C10" t="s">
        <v>179</v>
      </c>
      <c r="D10" t="s">
        <v>22</v>
      </c>
      <c r="E10" s="28">
        <v>99</v>
      </c>
      <c r="F10" t="s">
        <v>180</v>
      </c>
      <c r="H10" s="33"/>
      <c r="I10" s="33"/>
      <c r="J10" s="33">
        <v>0</v>
      </c>
      <c r="K10" s="33">
        <v>14</v>
      </c>
      <c r="L10" s="33">
        <v>13</v>
      </c>
      <c r="M10" s="33">
        <v>18</v>
      </c>
      <c r="N10" s="33"/>
      <c r="O10" s="33">
        <v>9</v>
      </c>
      <c r="P10" s="33">
        <v>17</v>
      </c>
      <c r="R10" s="16">
        <f t="shared" si="1"/>
        <v>78</v>
      </c>
      <c r="T10" s="12" t="s">
        <v>31</v>
      </c>
      <c r="U10" s="7" t="s">
        <v>57</v>
      </c>
    </row>
    <row r="11" spans="1:22" ht="15" customHeight="1">
      <c r="A11" s="22">
        <f t="shared" si="0"/>
        <v>4</v>
      </c>
      <c r="B11" t="s">
        <v>192</v>
      </c>
      <c r="C11" t="s">
        <v>289</v>
      </c>
      <c r="D11" t="s">
        <v>193</v>
      </c>
      <c r="E11" s="28">
        <v>90</v>
      </c>
      <c r="F11" t="s">
        <v>162</v>
      </c>
      <c r="H11" s="33"/>
      <c r="I11" s="33"/>
      <c r="J11" s="33"/>
      <c r="K11" s="33">
        <v>17</v>
      </c>
      <c r="L11" s="33"/>
      <c r="M11" s="33">
        <v>17</v>
      </c>
      <c r="N11" s="33">
        <v>5</v>
      </c>
      <c r="O11" s="33">
        <v>14</v>
      </c>
      <c r="P11" s="33">
        <v>11</v>
      </c>
      <c r="R11" s="16">
        <f t="shared" si="1"/>
        <v>72.5</v>
      </c>
      <c r="T11" s="3" t="s">
        <v>7</v>
      </c>
      <c r="U11" s="14" t="s">
        <v>58</v>
      </c>
      <c r="V11" s="13"/>
    </row>
    <row r="12" spans="1:22" s="19" customFormat="1" ht="15" customHeight="1">
      <c r="A12" s="22">
        <f t="shared" si="0"/>
        <v>5</v>
      </c>
      <c r="B12" t="s">
        <v>190</v>
      </c>
      <c r="C12" t="s">
        <v>288</v>
      </c>
      <c r="D12" t="s">
        <v>26</v>
      </c>
      <c r="E12" s="28">
        <v>98</v>
      </c>
      <c r="F12" t="s">
        <v>191</v>
      </c>
      <c r="G12"/>
      <c r="H12" s="33"/>
      <c r="I12" s="33"/>
      <c r="J12" s="33"/>
      <c r="K12" s="33">
        <v>18</v>
      </c>
      <c r="L12" s="33">
        <v>17</v>
      </c>
      <c r="M12" s="33"/>
      <c r="N12" s="33"/>
      <c r="O12" s="33">
        <v>13</v>
      </c>
      <c r="P12" s="33">
        <v>14</v>
      </c>
      <c r="Q12" s="4"/>
      <c r="R12" s="16">
        <f t="shared" si="1"/>
        <v>71</v>
      </c>
      <c r="S12"/>
      <c r="T12" s="20" t="s">
        <v>8</v>
      </c>
      <c r="U12" s="18" t="s">
        <v>34</v>
      </c>
      <c r="V12" s="18"/>
    </row>
    <row r="13" spans="1:23" ht="15" customHeight="1">
      <c r="A13" s="22">
        <f t="shared" si="0"/>
        <v>6</v>
      </c>
      <c r="B13" t="s">
        <v>187</v>
      </c>
      <c r="C13" t="s">
        <v>293</v>
      </c>
      <c r="D13" t="s">
        <v>188</v>
      </c>
      <c r="E13" s="28">
        <v>108</v>
      </c>
      <c r="F13" t="s">
        <v>189</v>
      </c>
      <c r="H13" s="33"/>
      <c r="I13" s="33"/>
      <c r="J13" s="33"/>
      <c r="K13" s="33">
        <v>19</v>
      </c>
      <c r="L13" s="33">
        <v>16</v>
      </c>
      <c r="M13" s="33"/>
      <c r="N13" s="33"/>
      <c r="O13" s="33">
        <v>19</v>
      </c>
      <c r="P13" s="33"/>
      <c r="R13" s="16">
        <f t="shared" si="1"/>
        <v>63.5</v>
      </c>
      <c r="T13" s="3" t="s">
        <v>14</v>
      </c>
      <c r="U13" s="7" t="s">
        <v>15</v>
      </c>
      <c r="V13" s="7"/>
      <c r="W13" s="19"/>
    </row>
    <row r="14" spans="1:22" ht="15" customHeight="1">
      <c r="A14" s="22">
        <f t="shared" si="0"/>
        <v>7</v>
      </c>
      <c r="B14" t="s">
        <v>54</v>
      </c>
      <c r="C14" t="s">
        <v>78</v>
      </c>
      <c r="D14" t="s">
        <v>55</v>
      </c>
      <c r="E14" s="28">
        <v>103</v>
      </c>
      <c r="F14" t="s">
        <v>56</v>
      </c>
      <c r="H14" s="33">
        <v>11</v>
      </c>
      <c r="I14" s="32">
        <v>9</v>
      </c>
      <c r="J14" s="32"/>
      <c r="K14" s="32"/>
      <c r="L14" s="32"/>
      <c r="M14" s="32">
        <v>15</v>
      </c>
      <c r="N14" s="32">
        <v>6</v>
      </c>
      <c r="O14" s="34">
        <v>2</v>
      </c>
      <c r="P14" s="34">
        <v>13</v>
      </c>
      <c r="Q14"/>
      <c r="R14" s="16">
        <f t="shared" si="1"/>
        <v>56</v>
      </c>
      <c r="S14" s="17"/>
      <c r="T14" s="3" t="s">
        <v>10</v>
      </c>
      <c r="U14" s="7" t="s">
        <v>16</v>
      </c>
      <c r="V14" s="7"/>
    </row>
    <row r="15" spans="1:21" ht="15" customHeight="1">
      <c r="A15" s="22">
        <f t="shared" si="0"/>
        <v>8</v>
      </c>
      <c r="B15" t="s">
        <v>104</v>
      </c>
      <c r="C15" t="s">
        <v>105</v>
      </c>
      <c r="D15" t="s">
        <v>106</v>
      </c>
      <c r="E15" s="28">
        <v>105</v>
      </c>
      <c r="F15" t="s">
        <v>107</v>
      </c>
      <c r="G15" s="22"/>
      <c r="H15" s="35"/>
      <c r="I15" s="35"/>
      <c r="J15" s="35">
        <v>19</v>
      </c>
      <c r="K15" s="35">
        <v>8</v>
      </c>
      <c r="L15" s="35">
        <v>8</v>
      </c>
      <c r="M15" s="32"/>
      <c r="N15" s="32"/>
      <c r="O15" s="34"/>
      <c r="P15" s="34"/>
      <c r="R15" s="16">
        <f t="shared" si="1"/>
        <v>48.5</v>
      </c>
      <c r="S15"/>
      <c r="T15" s="3" t="s">
        <v>30</v>
      </c>
      <c r="U15" s="7" t="s">
        <v>43</v>
      </c>
    </row>
    <row r="16" spans="1:24" ht="15" customHeight="1">
      <c r="A16" s="22">
        <f t="shared" si="0"/>
        <v>9</v>
      </c>
      <c r="B16" t="s">
        <v>82</v>
      </c>
      <c r="C16" t="s">
        <v>35</v>
      </c>
      <c r="D16" t="s">
        <v>20</v>
      </c>
      <c r="E16" s="28">
        <v>94</v>
      </c>
      <c r="F16" t="s">
        <v>36</v>
      </c>
      <c r="H16" s="33">
        <v>7</v>
      </c>
      <c r="I16" s="33"/>
      <c r="J16" s="33">
        <v>0</v>
      </c>
      <c r="K16" s="33">
        <v>6</v>
      </c>
      <c r="L16" s="33">
        <v>12</v>
      </c>
      <c r="M16" s="33">
        <v>13</v>
      </c>
      <c r="N16" s="33">
        <v>7</v>
      </c>
      <c r="O16" s="33"/>
      <c r="P16" s="33"/>
      <c r="R16" s="16">
        <f t="shared" si="1"/>
        <v>48</v>
      </c>
      <c r="S16"/>
      <c r="T16" s="15" t="s">
        <v>42</v>
      </c>
      <c r="U16" s="7" t="s">
        <v>32</v>
      </c>
      <c r="V16" s="7"/>
      <c r="X16" s="11"/>
    </row>
    <row r="17" spans="1:25" ht="15" customHeight="1">
      <c r="A17" s="22">
        <f t="shared" si="0"/>
        <v>10</v>
      </c>
      <c r="B17" t="s">
        <v>97</v>
      </c>
      <c r="C17" t="s">
        <v>98</v>
      </c>
      <c r="D17" t="s">
        <v>25</v>
      </c>
      <c r="E17" s="28">
        <v>86</v>
      </c>
      <c r="F17" t="s">
        <v>99</v>
      </c>
      <c r="H17" s="33"/>
      <c r="I17" s="33">
        <v>4</v>
      </c>
      <c r="J17" s="33">
        <v>8</v>
      </c>
      <c r="K17" s="33">
        <v>11</v>
      </c>
      <c r="L17" s="33">
        <v>1</v>
      </c>
      <c r="M17" s="33">
        <v>12</v>
      </c>
      <c r="N17" s="33"/>
      <c r="O17" s="33"/>
      <c r="P17" s="33">
        <v>0</v>
      </c>
      <c r="R17" s="16">
        <f t="shared" si="1"/>
        <v>45.5</v>
      </c>
      <c r="T17" s="15"/>
      <c r="U17" s="11"/>
      <c r="V17" s="11"/>
      <c r="W17" s="11"/>
      <c r="X17" s="11"/>
      <c r="Y17" s="10"/>
    </row>
    <row r="18" spans="1:25" ht="15" customHeight="1">
      <c r="A18" s="22">
        <f t="shared" si="0"/>
        <v>11</v>
      </c>
      <c r="B18" t="s">
        <v>118</v>
      </c>
      <c r="C18" t="s">
        <v>119</v>
      </c>
      <c r="D18" t="s">
        <v>22</v>
      </c>
      <c r="E18" s="28">
        <v>105</v>
      </c>
      <c r="F18" t="s">
        <v>24</v>
      </c>
      <c r="H18" s="33"/>
      <c r="I18" s="33"/>
      <c r="J18" s="43">
        <v>15</v>
      </c>
      <c r="K18" s="33"/>
      <c r="L18" s="33"/>
      <c r="M18" s="33"/>
      <c r="N18" s="33"/>
      <c r="O18" s="33">
        <v>15</v>
      </c>
      <c r="P18" s="33">
        <v>6</v>
      </c>
      <c r="R18" s="16">
        <f t="shared" si="1"/>
        <v>43.5</v>
      </c>
      <c r="S18" s="17"/>
      <c r="T18" s="11"/>
      <c r="U18" s="11"/>
      <c r="V18" s="11"/>
      <c r="W18" s="11"/>
      <c r="X18" s="11"/>
      <c r="Y18" s="10"/>
    </row>
    <row r="19" spans="1:23" s="19" customFormat="1" ht="15" customHeight="1">
      <c r="A19" s="22">
        <f t="shared" si="0"/>
        <v>12</v>
      </c>
      <c r="B19" t="s">
        <v>70</v>
      </c>
      <c r="C19" t="s">
        <v>71</v>
      </c>
      <c r="D19" t="s">
        <v>25</v>
      </c>
      <c r="E19" s="28">
        <v>90</v>
      </c>
      <c r="F19" t="s">
        <v>72</v>
      </c>
      <c r="G19" s="22"/>
      <c r="H19" s="36">
        <v>14</v>
      </c>
      <c r="I19" s="36">
        <v>7</v>
      </c>
      <c r="J19" s="36"/>
      <c r="K19" s="35">
        <v>1</v>
      </c>
      <c r="L19" s="35">
        <v>1</v>
      </c>
      <c r="M19" s="33">
        <v>16</v>
      </c>
      <c r="N19" s="33">
        <v>3</v>
      </c>
      <c r="O19" s="33"/>
      <c r="P19" s="33"/>
      <c r="Q19" s="4"/>
      <c r="R19" s="16">
        <f t="shared" si="1"/>
        <v>42.5</v>
      </c>
      <c r="S19"/>
      <c r="T19" s="10"/>
      <c r="W19" s="10"/>
    </row>
    <row r="20" spans="1:23" s="19" customFormat="1" ht="15" customHeight="1">
      <c r="A20" s="22">
        <f t="shared" si="0"/>
        <v>13</v>
      </c>
      <c r="B20" t="s">
        <v>195</v>
      </c>
      <c r="C20" t="s">
        <v>287</v>
      </c>
      <c r="D20" t="s">
        <v>25</v>
      </c>
      <c r="E20" s="28">
        <v>91</v>
      </c>
      <c r="F20" t="s">
        <v>196</v>
      </c>
      <c r="G20"/>
      <c r="H20" s="33"/>
      <c r="I20" s="33"/>
      <c r="J20" s="33"/>
      <c r="K20" s="33">
        <v>15</v>
      </c>
      <c r="L20" s="33">
        <v>19</v>
      </c>
      <c r="M20" s="33"/>
      <c r="N20" s="33"/>
      <c r="O20" s="33"/>
      <c r="P20" s="33"/>
      <c r="Q20" s="4"/>
      <c r="R20" s="16">
        <f t="shared" si="1"/>
        <v>41.5</v>
      </c>
      <c r="S20" s="3"/>
      <c r="T20" s="10"/>
      <c r="W20" s="10"/>
    </row>
    <row r="21" spans="1:19" s="19" customFormat="1" ht="15" customHeight="1">
      <c r="A21" s="22">
        <f t="shared" si="0"/>
        <v>14</v>
      </c>
      <c r="B21" t="s">
        <v>194</v>
      </c>
      <c r="C21" t="s">
        <v>294</v>
      </c>
      <c r="D21" t="s">
        <v>102</v>
      </c>
      <c r="E21" s="28">
        <v>94</v>
      </c>
      <c r="F21" t="s">
        <v>36</v>
      </c>
      <c r="G21"/>
      <c r="H21" s="33"/>
      <c r="I21" s="33"/>
      <c r="J21" s="33"/>
      <c r="K21" s="33">
        <v>16</v>
      </c>
      <c r="L21" s="33">
        <v>15</v>
      </c>
      <c r="M21" s="33"/>
      <c r="N21" s="33"/>
      <c r="O21" s="33"/>
      <c r="P21" s="33"/>
      <c r="Q21" s="4"/>
      <c r="R21" s="16">
        <f t="shared" si="1"/>
        <v>39</v>
      </c>
      <c r="S21" s="16"/>
    </row>
    <row r="22" spans="1:19" s="19" customFormat="1" ht="15" customHeight="1">
      <c r="A22" s="22">
        <f t="shared" si="0"/>
        <v>15</v>
      </c>
      <c r="B22" s="47" t="s">
        <v>335</v>
      </c>
      <c r="C22" s="47" t="s">
        <v>336</v>
      </c>
      <c r="D22" s="47" t="s">
        <v>337</v>
      </c>
      <c r="E22" s="50">
        <v>99</v>
      </c>
      <c r="F22" s="47" t="s">
        <v>338</v>
      </c>
      <c r="G22"/>
      <c r="H22" s="26"/>
      <c r="I22" s="26"/>
      <c r="J22" s="26"/>
      <c r="K22" s="4"/>
      <c r="L22" s="4"/>
      <c r="M22" s="4"/>
      <c r="N22" s="4"/>
      <c r="O22" s="4">
        <v>20</v>
      </c>
      <c r="P22" s="4">
        <v>18</v>
      </c>
      <c r="Q22" s="4"/>
      <c r="R22" s="16">
        <f t="shared" si="1"/>
        <v>38</v>
      </c>
      <c r="S22" s="3"/>
    </row>
    <row r="23" spans="1:23" ht="15" customHeight="1">
      <c r="A23" s="22">
        <f t="shared" si="0"/>
        <v>15</v>
      </c>
      <c r="B23" t="s">
        <v>63</v>
      </c>
      <c r="C23" t="s">
        <v>64</v>
      </c>
      <c r="D23" t="s">
        <v>53</v>
      </c>
      <c r="E23" s="28">
        <v>106</v>
      </c>
      <c r="F23" t="s">
        <v>65</v>
      </c>
      <c r="H23" s="33">
        <v>3</v>
      </c>
      <c r="I23" s="33"/>
      <c r="J23" s="32"/>
      <c r="K23" s="33"/>
      <c r="L23" s="33"/>
      <c r="M23" s="33">
        <v>19</v>
      </c>
      <c r="N23" s="33"/>
      <c r="O23" s="34">
        <v>16</v>
      </c>
      <c r="P23" s="34"/>
      <c r="Q23"/>
      <c r="R23" s="16">
        <f t="shared" si="1"/>
        <v>38</v>
      </c>
      <c r="T23" s="3" t="s">
        <v>17</v>
      </c>
      <c r="U23" t="s">
        <v>49</v>
      </c>
      <c r="W23" s="19"/>
    </row>
    <row r="24" spans="1:21" ht="15" customHeight="1">
      <c r="A24" s="22">
        <f t="shared" si="0"/>
        <v>17</v>
      </c>
      <c r="B24" t="s">
        <v>263</v>
      </c>
      <c r="C24" t="s">
        <v>79</v>
      </c>
      <c r="E24" s="28">
        <v>92</v>
      </c>
      <c r="F24" t="s">
        <v>80</v>
      </c>
      <c r="H24" s="33">
        <v>10</v>
      </c>
      <c r="I24" s="33"/>
      <c r="J24" s="33"/>
      <c r="K24" s="33"/>
      <c r="L24" s="33"/>
      <c r="M24" s="33">
        <v>11</v>
      </c>
      <c r="N24" s="33">
        <v>4</v>
      </c>
      <c r="O24" s="33">
        <v>1</v>
      </c>
      <c r="P24" s="33">
        <v>5</v>
      </c>
      <c r="R24" s="16">
        <f t="shared" si="1"/>
        <v>31</v>
      </c>
      <c r="S24"/>
      <c r="T24" s="3" t="s">
        <v>18</v>
      </c>
      <c r="U24" t="s">
        <v>48</v>
      </c>
    </row>
    <row r="25" spans="1:23" s="19" customFormat="1" ht="15" customHeight="1">
      <c r="A25" s="22">
        <f t="shared" si="0"/>
        <v>18</v>
      </c>
      <c r="B25" t="s">
        <v>100</v>
      </c>
      <c r="C25" t="s">
        <v>101</v>
      </c>
      <c r="D25" t="s">
        <v>102</v>
      </c>
      <c r="E25" s="28">
        <v>110</v>
      </c>
      <c r="F25" t="s">
        <v>103</v>
      </c>
      <c r="G25" s="24"/>
      <c r="H25" s="36"/>
      <c r="I25" s="36"/>
      <c r="J25" s="36">
        <v>20</v>
      </c>
      <c r="K25" s="36"/>
      <c r="L25" s="36"/>
      <c r="M25" s="37"/>
      <c r="N25" s="37"/>
      <c r="O25" s="38"/>
      <c r="P25" s="38"/>
      <c r="Q25" s="3"/>
      <c r="R25" s="16">
        <f t="shared" si="1"/>
        <v>30</v>
      </c>
      <c r="S25"/>
      <c r="T25" s="20" t="s">
        <v>47</v>
      </c>
      <c r="U25" s="19" t="s">
        <v>50</v>
      </c>
      <c r="W25"/>
    </row>
    <row r="26" spans="1:23" ht="15" customHeight="1">
      <c r="A26" s="22">
        <f t="shared" si="0"/>
        <v>18</v>
      </c>
      <c r="B26" t="s">
        <v>199</v>
      </c>
      <c r="C26" t="s">
        <v>292</v>
      </c>
      <c r="D26" t="s">
        <v>188</v>
      </c>
      <c r="E26" s="28">
        <v>110</v>
      </c>
      <c r="F26" t="s">
        <v>200</v>
      </c>
      <c r="H26" s="33"/>
      <c r="I26" s="33"/>
      <c r="J26" s="33"/>
      <c r="K26" s="33">
        <v>12</v>
      </c>
      <c r="L26" s="33">
        <v>11</v>
      </c>
      <c r="M26" s="33">
        <v>1</v>
      </c>
      <c r="N26" s="33"/>
      <c r="O26" s="33"/>
      <c r="P26" s="33"/>
      <c r="R26" s="16">
        <f t="shared" si="1"/>
        <v>30</v>
      </c>
      <c r="T26" s="20" t="s">
        <v>19</v>
      </c>
      <c r="U26" s="19" t="s">
        <v>51</v>
      </c>
      <c r="W26" s="19"/>
    </row>
    <row r="27" spans="1:18" ht="15" customHeight="1">
      <c r="A27" s="22">
        <f t="shared" si="0"/>
        <v>18</v>
      </c>
      <c r="B27" t="s">
        <v>259</v>
      </c>
      <c r="C27" t="s">
        <v>290</v>
      </c>
      <c r="D27" t="s">
        <v>211</v>
      </c>
      <c r="E27" s="28">
        <v>100</v>
      </c>
      <c r="F27" t="s">
        <v>260</v>
      </c>
      <c r="H27" s="32"/>
      <c r="I27" s="32"/>
      <c r="J27" s="32"/>
      <c r="K27" s="32"/>
      <c r="L27" s="32"/>
      <c r="M27" s="32">
        <v>20</v>
      </c>
      <c r="N27" s="32">
        <v>10</v>
      </c>
      <c r="O27" s="32"/>
      <c r="P27" s="32"/>
      <c r="Q27"/>
      <c r="R27" s="16">
        <f t="shared" si="1"/>
        <v>30</v>
      </c>
    </row>
    <row r="28" spans="1:18" ht="15" customHeight="1">
      <c r="A28" s="22">
        <f t="shared" si="0"/>
        <v>18</v>
      </c>
      <c r="B28" t="s">
        <v>92</v>
      </c>
      <c r="C28" t="s">
        <v>93</v>
      </c>
      <c r="D28" t="s">
        <v>94</v>
      </c>
      <c r="E28" s="28">
        <v>104</v>
      </c>
      <c r="F28" t="s">
        <v>45</v>
      </c>
      <c r="H28" s="33"/>
      <c r="I28" s="33">
        <v>3</v>
      </c>
      <c r="J28" s="33">
        <v>11</v>
      </c>
      <c r="K28" s="33">
        <v>1</v>
      </c>
      <c r="L28" s="33">
        <v>1</v>
      </c>
      <c r="M28" s="33">
        <v>6</v>
      </c>
      <c r="N28" s="33">
        <v>2</v>
      </c>
      <c r="O28" s="33"/>
      <c r="P28" s="33"/>
      <c r="R28" s="16">
        <f t="shared" si="1"/>
        <v>30</v>
      </c>
    </row>
    <row r="29" spans="1:19" ht="15" customHeight="1">
      <c r="A29" s="22">
        <f t="shared" si="0"/>
        <v>22</v>
      </c>
      <c r="B29" t="s">
        <v>197</v>
      </c>
      <c r="C29" t="s">
        <v>291</v>
      </c>
      <c r="D29" t="s">
        <v>53</v>
      </c>
      <c r="E29" s="28">
        <v>99</v>
      </c>
      <c r="F29" t="s">
        <v>198</v>
      </c>
      <c r="H29" s="33"/>
      <c r="I29" s="33"/>
      <c r="J29" s="33"/>
      <c r="K29" s="33">
        <v>13</v>
      </c>
      <c r="L29" s="33">
        <v>10</v>
      </c>
      <c r="M29" s="33"/>
      <c r="N29" s="33"/>
      <c r="O29" s="33"/>
      <c r="P29" s="33"/>
      <c r="R29" s="16">
        <f t="shared" si="1"/>
        <v>29.5</v>
      </c>
      <c r="S29"/>
    </row>
    <row r="30" spans="1:23" s="19" customFormat="1" ht="15" customHeight="1">
      <c r="A30" s="22">
        <f t="shared" si="0"/>
        <v>23</v>
      </c>
      <c r="B30" t="s">
        <v>86</v>
      </c>
      <c r="C30" t="s">
        <v>52</v>
      </c>
      <c r="D30"/>
      <c r="E30" s="28">
        <v>94</v>
      </c>
      <c r="F30" t="s">
        <v>96</v>
      </c>
      <c r="G30"/>
      <c r="H30" s="33">
        <v>5</v>
      </c>
      <c r="I30" s="33">
        <v>6</v>
      </c>
      <c r="J30" s="33"/>
      <c r="K30" s="33"/>
      <c r="L30" s="33"/>
      <c r="M30" s="33"/>
      <c r="N30" s="33"/>
      <c r="O30" s="33">
        <v>17</v>
      </c>
      <c r="P30" s="33"/>
      <c r="Q30" s="4"/>
      <c r="R30" s="16">
        <f t="shared" si="1"/>
        <v>28</v>
      </c>
      <c r="S30" s="3"/>
      <c r="T30"/>
      <c r="W30"/>
    </row>
    <row r="31" spans="1:18" ht="15.75">
      <c r="A31" s="22">
        <f t="shared" si="0"/>
        <v>23</v>
      </c>
      <c r="B31" t="s">
        <v>67</v>
      </c>
      <c r="C31" t="s">
        <v>23</v>
      </c>
      <c r="D31" t="s">
        <v>21</v>
      </c>
      <c r="E31" s="28">
        <v>105</v>
      </c>
      <c r="F31" t="s">
        <v>24</v>
      </c>
      <c r="G31" s="22"/>
      <c r="H31" s="36">
        <v>16</v>
      </c>
      <c r="I31" s="36">
        <v>12</v>
      </c>
      <c r="J31" s="36"/>
      <c r="K31" s="36"/>
      <c r="L31" s="36"/>
      <c r="M31" s="37"/>
      <c r="N31" s="37"/>
      <c r="O31" s="39"/>
      <c r="P31" s="39"/>
      <c r="R31" s="16">
        <f t="shared" si="1"/>
        <v>28</v>
      </c>
    </row>
    <row r="32" spans="1:18" ht="15.75">
      <c r="A32" s="22">
        <f t="shared" si="0"/>
        <v>25</v>
      </c>
      <c r="B32" t="s">
        <v>108</v>
      </c>
      <c r="C32" t="s">
        <v>109</v>
      </c>
      <c r="D32" t="s">
        <v>102</v>
      </c>
      <c r="E32" s="28">
        <v>88</v>
      </c>
      <c r="F32" t="s">
        <v>110</v>
      </c>
      <c r="G32" s="22"/>
      <c r="H32" s="36"/>
      <c r="I32" s="36"/>
      <c r="J32" s="36">
        <v>18</v>
      </c>
      <c r="K32" s="36"/>
      <c r="L32" s="36"/>
      <c r="M32" s="33"/>
      <c r="N32" s="33"/>
      <c r="O32" s="33"/>
      <c r="P32" s="33"/>
      <c r="R32" s="16">
        <f t="shared" si="1"/>
        <v>27</v>
      </c>
    </row>
    <row r="33" spans="1:18" ht="15.75">
      <c r="A33" s="22">
        <f t="shared" si="0"/>
        <v>26</v>
      </c>
      <c r="B33" t="s">
        <v>68</v>
      </c>
      <c r="C33" t="s">
        <v>69</v>
      </c>
      <c r="D33" t="s">
        <v>22</v>
      </c>
      <c r="E33" s="28">
        <v>105</v>
      </c>
      <c r="F33" t="s">
        <v>24</v>
      </c>
      <c r="H33" s="33">
        <v>15</v>
      </c>
      <c r="I33" s="33">
        <v>11</v>
      </c>
      <c r="J33" s="33"/>
      <c r="K33" s="33"/>
      <c r="L33" s="33"/>
      <c r="M33" s="33"/>
      <c r="N33" s="33"/>
      <c r="O33" s="33"/>
      <c r="P33" s="33"/>
      <c r="R33" s="16">
        <f t="shared" si="1"/>
        <v>26</v>
      </c>
    </row>
    <row r="34" spans="1:18" ht="15.75">
      <c r="A34" s="22">
        <f t="shared" si="0"/>
        <v>27</v>
      </c>
      <c r="B34" t="s">
        <v>111</v>
      </c>
      <c r="C34" t="s">
        <v>112</v>
      </c>
      <c r="D34" t="s">
        <v>113</v>
      </c>
      <c r="E34" s="28">
        <v>112</v>
      </c>
      <c r="F34" t="s">
        <v>114</v>
      </c>
      <c r="G34" s="23"/>
      <c r="H34" s="40"/>
      <c r="I34" s="40"/>
      <c r="J34" s="40">
        <v>17</v>
      </c>
      <c r="K34" s="41"/>
      <c r="L34" s="41"/>
      <c r="M34" s="41"/>
      <c r="N34" s="41"/>
      <c r="O34" s="42"/>
      <c r="P34" s="42"/>
      <c r="Q34" s="18"/>
      <c r="R34" s="16">
        <f t="shared" si="1"/>
        <v>25.5</v>
      </c>
    </row>
    <row r="35" spans="1:18" ht="15.75">
      <c r="A35" s="22">
        <f t="shared" si="0"/>
        <v>28</v>
      </c>
      <c r="B35" t="s">
        <v>115</v>
      </c>
      <c r="C35" t="s">
        <v>116</v>
      </c>
      <c r="D35" t="s">
        <v>25</v>
      </c>
      <c r="E35" s="28">
        <v>98</v>
      </c>
      <c r="F35" t="s">
        <v>117</v>
      </c>
      <c r="H35" s="33"/>
      <c r="I35" s="33"/>
      <c r="J35" s="43">
        <v>16</v>
      </c>
      <c r="K35" s="33"/>
      <c r="L35" s="33"/>
      <c r="M35" s="33"/>
      <c r="N35" s="33"/>
      <c r="O35" s="33"/>
      <c r="P35" s="33"/>
      <c r="R35" s="16">
        <f t="shared" si="1"/>
        <v>24</v>
      </c>
    </row>
    <row r="36" spans="1:18" ht="15.75">
      <c r="A36" s="22">
        <f t="shared" si="0"/>
        <v>29</v>
      </c>
      <c r="B36" t="s">
        <v>87</v>
      </c>
      <c r="C36" t="s">
        <v>88</v>
      </c>
      <c r="D36" t="s">
        <v>20</v>
      </c>
      <c r="E36" s="28">
        <v>86</v>
      </c>
      <c r="F36" t="s">
        <v>27</v>
      </c>
      <c r="H36" s="33">
        <v>4</v>
      </c>
      <c r="I36" s="33">
        <v>8</v>
      </c>
      <c r="J36" s="33"/>
      <c r="K36" s="33">
        <v>5</v>
      </c>
      <c r="L36" s="33">
        <v>4</v>
      </c>
      <c r="M36" s="33"/>
      <c r="N36" s="33"/>
      <c r="O36" s="33"/>
      <c r="P36" s="33"/>
      <c r="R36" s="16">
        <f t="shared" si="1"/>
        <v>23.5</v>
      </c>
    </row>
    <row r="37" spans="1:18" ht="15.75">
      <c r="A37" s="22">
        <f t="shared" si="0"/>
        <v>30</v>
      </c>
      <c r="B37" t="s">
        <v>120</v>
      </c>
      <c r="C37" t="s">
        <v>121</v>
      </c>
      <c r="D37" t="s">
        <v>113</v>
      </c>
      <c r="E37" s="28">
        <v>99</v>
      </c>
      <c r="F37" t="s">
        <v>122</v>
      </c>
      <c r="H37" s="33"/>
      <c r="I37" s="33"/>
      <c r="J37" s="43">
        <v>14</v>
      </c>
      <c r="K37" s="33"/>
      <c r="L37" s="33"/>
      <c r="M37" s="33"/>
      <c r="N37" s="33"/>
      <c r="O37" s="33"/>
      <c r="P37" s="33"/>
      <c r="R37" s="16">
        <f t="shared" si="1"/>
        <v>21</v>
      </c>
    </row>
    <row r="38" spans="1:18" ht="15.75">
      <c r="A38" s="22">
        <f t="shared" si="0"/>
        <v>31</v>
      </c>
      <c r="B38" t="s">
        <v>203</v>
      </c>
      <c r="C38" t="s">
        <v>295</v>
      </c>
      <c r="D38" t="s">
        <v>188</v>
      </c>
      <c r="E38" s="28">
        <v>97</v>
      </c>
      <c r="F38" t="s">
        <v>204</v>
      </c>
      <c r="H38" s="33"/>
      <c r="I38" s="33"/>
      <c r="J38" s="33"/>
      <c r="K38" s="33">
        <v>9</v>
      </c>
      <c r="L38" s="33">
        <v>6</v>
      </c>
      <c r="M38" s="33"/>
      <c r="N38" s="33"/>
      <c r="O38" s="33"/>
      <c r="P38" s="33"/>
      <c r="R38" s="16">
        <f t="shared" si="1"/>
        <v>19.5</v>
      </c>
    </row>
    <row r="39" spans="1:18" ht="15.75">
      <c r="A39" s="22">
        <f t="shared" si="0"/>
        <v>32</v>
      </c>
      <c r="B39" s="54" t="s">
        <v>382</v>
      </c>
      <c r="C39" s="54" t="s">
        <v>387</v>
      </c>
      <c r="D39" s="54" t="s">
        <v>388</v>
      </c>
      <c r="E39" s="28">
        <v>114</v>
      </c>
      <c r="F39" s="54" t="s">
        <v>386</v>
      </c>
      <c r="P39" s="4">
        <v>19</v>
      </c>
      <c r="R39" s="16">
        <f t="shared" si="1"/>
        <v>19</v>
      </c>
    </row>
    <row r="40" spans="1:18" ht="15.75">
      <c r="A40" s="22">
        <f aca="true" t="shared" si="2" ref="A40:A71">RANK(R40,$R$8:$R$125,0)</f>
        <v>33</v>
      </c>
      <c r="B40" t="s">
        <v>210</v>
      </c>
      <c r="C40" t="s">
        <v>296</v>
      </c>
      <c r="D40" t="s">
        <v>211</v>
      </c>
      <c r="E40" s="28">
        <v>98</v>
      </c>
      <c r="F40" t="s">
        <v>212</v>
      </c>
      <c r="H40" s="33"/>
      <c r="I40" s="33"/>
      <c r="J40" s="33"/>
      <c r="K40" s="33">
        <v>3</v>
      </c>
      <c r="L40" s="33"/>
      <c r="M40" s="33">
        <v>14</v>
      </c>
      <c r="N40" s="33"/>
      <c r="O40" s="33"/>
      <c r="P40" s="33"/>
      <c r="R40" s="16">
        <f aca="true" t="shared" si="3" ref="R40:R71">H40+I40+J40*1.5+K40*1.5+L40+M40+N40+O40+P40</f>
        <v>18.5</v>
      </c>
    </row>
    <row r="41" spans="1:18" ht="15.75">
      <c r="A41" s="22">
        <f t="shared" si="2"/>
        <v>34</v>
      </c>
      <c r="B41" t="s">
        <v>126</v>
      </c>
      <c r="C41" t="s">
        <v>127</v>
      </c>
      <c r="D41" t="s">
        <v>113</v>
      </c>
      <c r="E41" s="28">
        <v>106</v>
      </c>
      <c r="F41" t="s">
        <v>186</v>
      </c>
      <c r="H41" s="33"/>
      <c r="I41" s="33"/>
      <c r="J41" s="33">
        <v>12</v>
      </c>
      <c r="K41" s="33"/>
      <c r="L41" s="33"/>
      <c r="M41" s="33"/>
      <c r="N41" s="33"/>
      <c r="O41" s="33"/>
      <c r="P41" s="33"/>
      <c r="R41" s="16">
        <f t="shared" si="3"/>
        <v>18</v>
      </c>
    </row>
    <row r="42" spans="1:18" ht="15.75">
      <c r="A42" s="22">
        <f t="shared" si="2"/>
        <v>35</v>
      </c>
      <c r="B42" t="s">
        <v>205</v>
      </c>
      <c r="C42" t="s">
        <v>297</v>
      </c>
      <c r="D42" t="s">
        <v>25</v>
      </c>
      <c r="E42" s="28">
        <v>107</v>
      </c>
      <c r="F42" t="s">
        <v>206</v>
      </c>
      <c r="H42" s="33"/>
      <c r="I42" s="33"/>
      <c r="J42" s="33"/>
      <c r="K42" s="33">
        <v>7</v>
      </c>
      <c r="L42" s="33">
        <v>7</v>
      </c>
      <c r="M42" s="33"/>
      <c r="N42" s="33"/>
      <c r="O42" s="33"/>
      <c r="P42" s="33"/>
      <c r="R42" s="16">
        <f t="shared" si="3"/>
        <v>17.5</v>
      </c>
    </row>
    <row r="43" spans="1:18" ht="15.75">
      <c r="A43" s="22">
        <f t="shared" si="2"/>
        <v>36</v>
      </c>
      <c r="B43" s="54" t="s">
        <v>383</v>
      </c>
      <c r="C43" t="s">
        <v>384</v>
      </c>
      <c r="D43" t="s">
        <v>158</v>
      </c>
      <c r="E43" s="28">
        <v>102</v>
      </c>
      <c r="F43" t="s">
        <v>385</v>
      </c>
      <c r="P43" s="4">
        <v>16</v>
      </c>
      <c r="R43" s="16">
        <f t="shared" si="3"/>
        <v>16</v>
      </c>
    </row>
    <row r="44" spans="1:18" ht="15.75">
      <c r="A44" s="22">
        <f t="shared" si="2"/>
        <v>37</v>
      </c>
      <c r="B44" t="s">
        <v>214</v>
      </c>
      <c r="C44" t="s">
        <v>298</v>
      </c>
      <c r="D44" t="s">
        <v>20</v>
      </c>
      <c r="E44" s="28">
        <v>96</v>
      </c>
      <c r="F44" t="s">
        <v>215</v>
      </c>
      <c r="H44" s="33"/>
      <c r="I44" s="33"/>
      <c r="J44" s="33"/>
      <c r="K44" s="33">
        <v>1</v>
      </c>
      <c r="L44" s="33">
        <v>14</v>
      </c>
      <c r="M44" s="33"/>
      <c r="N44" s="33"/>
      <c r="O44" s="33"/>
      <c r="P44" s="33"/>
      <c r="R44" s="16">
        <f t="shared" si="3"/>
        <v>15.5</v>
      </c>
    </row>
    <row r="45" spans="1:18" ht="15.75">
      <c r="A45" s="22">
        <f t="shared" si="2"/>
        <v>38</v>
      </c>
      <c r="B45" t="s">
        <v>128</v>
      </c>
      <c r="C45" t="s">
        <v>129</v>
      </c>
      <c r="E45" s="28">
        <v>104</v>
      </c>
      <c r="F45" t="s">
        <v>91</v>
      </c>
      <c r="H45" s="33"/>
      <c r="I45" s="33"/>
      <c r="J45" s="33">
        <v>10</v>
      </c>
      <c r="K45" s="33"/>
      <c r="L45" s="33"/>
      <c r="M45" s="33"/>
      <c r="N45" s="33"/>
      <c r="O45" s="33"/>
      <c r="P45" s="33"/>
      <c r="R45" s="16">
        <f t="shared" si="3"/>
        <v>15</v>
      </c>
    </row>
    <row r="46" spans="1:18" ht="15.75">
      <c r="A46" s="22">
        <f t="shared" si="2"/>
        <v>38</v>
      </c>
      <c r="B46" t="s">
        <v>201</v>
      </c>
      <c r="C46" t="s">
        <v>299</v>
      </c>
      <c r="D46" t="s">
        <v>102</v>
      </c>
      <c r="E46" s="28">
        <v>94</v>
      </c>
      <c r="F46" t="s">
        <v>202</v>
      </c>
      <c r="H46" s="33"/>
      <c r="I46" s="33"/>
      <c r="J46" s="33"/>
      <c r="K46" s="33">
        <v>10</v>
      </c>
      <c r="L46" s="33"/>
      <c r="M46" s="33"/>
      <c r="N46" s="33"/>
      <c r="O46" s="33"/>
      <c r="P46" s="33"/>
      <c r="R46" s="16">
        <f t="shared" si="3"/>
        <v>15</v>
      </c>
    </row>
    <row r="47" spans="1:18" ht="15.75">
      <c r="A47" s="22">
        <f t="shared" si="2"/>
        <v>38</v>
      </c>
      <c r="B47" s="54" t="s">
        <v>389</v>
      </c>
      <c r="C47" t="s">
        <v>390</v>
      </c>
      <c r="D47" t="s">
        <v>391</v>
      </c>
      <c r="E47" s="28">
        <v>94</v>
      </c>
      <c r="F47" t="s">
        <v>394</v>
      </c>
      <c r="P47" s="4">
        <v>15</v>
      </c>
      <c r="R47" s="16">
        <f t="shared" si="3"/>
        <v>15</v>
      </c>
    </row>
    <row r="48" spans="1:18" ht="15.75">
      <c r="A48" s="22">
        <f t="shared" si="2"/>
        <v>41</v>
      </c>
      <c r="B48" s="47" t="s">
        <v>341</v>
      </c>
      <c r="C48" s="47" t="s">
        <v>342</v>
      </c>
      <c r="D48" s="47" t="s">
        <v>26</v>
      </c>
      <c r="E48" s="50">
        <v>107</v>
      </c>
      <c r="F48" s="47" t="s">
        <v>343</v>
      </c>
      <c r="O48" s="4">
        <v>10</v>
      </c>
      <c r="P48" s="4">
        <v>4</v>
      </c>
      <c r="R48" s="16">
        <f t="shared" si="3"/>
        <v>14</v>
      </c>
    </row>
    <row r="49" spans="1:18" ht="15.75">
      <c r="A49" s="22">
        <f t="shared" si="2"/>
        <v>41</v>
      </c>
      <c r="B49" t="s">
        <v>61</v>
      </c>
      <c r="C49" t="s">
        <v>62</v>
      </c>
      <c r="D49" t="s">
        <v>46</v>
      </c>
      <c r="E49" s="28">
        <v>101</v>
      </c>
      <c r="F49" t="s">
        <v>81</v>
      </c>
      <c r="H49" s="32">
        <v>9</v>
      </c>
      <c r="I49" s="32">
        <v>5</v>
      </c>
      <c r="J49" s="32"/>
      <c r="K49" s="44"/>
      <c r="L49" s="44"/>
      <c r="M49" s="32"/>
      <c r="N49" s="32"/>
      <c r="O49" s="34"/>
      <c r="P49" s="34"/>
      <c r="Q49"/>
      <c r="R49" s="16">
        <f t="shared" si="3"/>
        <v>14</v>
      </c>
    </row>
    <row r="50" spans="1:18" ht="15.75">
      <c r="A50" s="22">
        <f t="shared" si="2"/>
        <v>43</v>
      </c>
      <c r="B50" t="s">
        <v>130</v>
      </c>
      <c r="C50" t="s">
        <v>131</v>
      </c>
      <c r="D50" t="s">
        <v>132</v>
      </c>
      <c r="E50" s="28">
        <v>115</v>
      </c>
      <c r="F50" t="s">
        <v>133</v>
      </c>
      <c r="H50" s="33"/>
      <c r="I50" s="33"/>
      <c r="J50" s="33">
        <v>9</v>
      </c>
      <c r="K50" s="33"/>
      <c r="L50" s="33"/>
      <c r="M50" s="33"/>
      <c r="N50" s="33"/>
      <c r="O50" s="33"/>
      <c r="P50" s="33"/>
      <c r="R50" s="16">
        <f t="shared" si="3"/>
        <v>13.5</v>
      </c>
    </row>
    <row r="51" spans="1:18" ht="15.75">
      <c r="A51" s="22">
        <f t="shared" si="2"/>
        <v>44</v>
      </c>
      <c r="B51" s="47" t="s">
        <v>339</v>
      </c>
      <c r="C51" s="47" t="s">
        <v>340</v>
      </c>
      <c r="D51" s="47" t="s">
        <v>26</v>
      </c>
      <c r="E51" s="50">
        <v>93</v>
      </c>
      <c r="F51" s="47" t="s">
        <v>379</v>
      </c>
      <c r="O51" s="4">
        <v>12</v>
      </c>
      <c r="R51" s="16">
        <f t="shared" si="3"/>
        <v>12</v>
      </c>
    </row>
    <row r="52" spans="1:18" ht="15.75">
      <c r="A52" s="22">
        <f t="shared" si="2"/>
        <v>44</v>
      </c>
      <c r="B52" t="s">
        <v>74</v>
      </c>
      <c r="C52" t="s">
        <v>75</v>
      </c>
      <c r="D52" t="s">
        <v>76</v>
      </c>
      <c r="E52" s="28">
        <v>91</v>
      </c>
      <c r="F52" t="s">
        <v>77</v>
      </c>
      <c r="H52" s="33">
        <v>12</v>
      </c>
      <c r="I52" s="33"/>
      <c r="J52" s="33"/>
      <c r="K52" s="33"/>
      <c r="L52" s="33"/>
      <c r="M52" s="33"/>
      <c r="N52" s="33"/>
      <c r="O52" s="39"/>
      <c r="P52" s="39"/>
      <c r="R52" s="16">
        <f t="shared" si="3"/>
        <v>12</v>
      </c>
    </row>
    <row r="53" spans="1:18" ht="15.75">
      <c r="A53" s="22">
        <f t="shared" si="2"/>
        <v>44</v>
      </c>
      <c r="B53" s="54" t="s">
        <v>392</v>
      </c>
      <c r="C53" t="s">
        <v>393</v>
      </c>
      <c r="D53" t="s">
        <v>337</v>
      </c>
      <c r="E53" s="28">
        <v>105</v>
      </c>
      <c r="F53" t="s">
        <v>24</v>
      </c>
      <c r="P53" s="4">
        <v>12</v>
      </c>
      <c r="R53" s="16">
        <f t="shared" si="3"/>
        <v>12</v>
      </c>
    </row>
    <row r="54" spans="1:18" ht="15.75">
      <c r="A54" s="22">
        <f t="shared" si="2"/>
        <v>47</v>
      </c>
      <c r="B54" t="s">
        <v>175</v>
      </c>
      <c r="C54" t="s">
        <v>176</v>
      </c>
      <c r="D54" t="s">
        <v>22</v>
      </c>
      <c r="E54" s="28">
        <v>88</v>
      </c>
      <c r="F54" t="s">
        <v>177</v>
      </c>
      <c r="H54" s="33"/>
      <c r="I54" s="33"/>
      <c r="J54" s="33">
        <v>0</v>
      </c>
      <c r="K54" s="33"/>
      <c r="L54" s="33"/>
      <c r="M54" s="33"/>
      <c r="N54" s="33"/>
      <c r="O54" s="33">
        <v>11</v>
      </c>
      <c r="P54" s="33"/>
      <c r="R54" s="16">
        <f t="shared" si="3"/>
        <v>11</v>
      </c>
    </row>
    <row r="55" spans="1:18" ht="15.75">
      <c r="A55" s="22">
        <f t="shared" si="2"/>
        <v>48</v>
      </c>
      <c r="B55" t="s">
        <v>220</v>
      </c>
      <c r="C55" t="s">
        <v>300</v>
      </c>
      <c r="D55" t="s">
        <v>102</v>
      </c>
      <c r="E55" s="28">
        <v>92</v>
      </c>
      <c r="F55" t="s">
        <v>221</v>
      </c>
      <c r="H55" s="33"/>
      <c r="I55" s="33"/>
      <c r="J55" s="33"/>
      <c r="K55" s="33">
        <v>1</v>
      </c>
      <c r="L55" s="33">
        <v>9</v>
      </c>
      <c r="M55" s="33"/>
      <c r="N55" s="33"/>
      <c r="O55" s="33"/>
      <c r="P55" s="33"/>
      <c r="R55" s="16">
        <f t="shared" si="3"/>
        <v>10.5</v>
      </c>
    </row>
    <row r="56" spans="1:18" ht="15.75">
      <c r="A56" s="22">
        <f t="shared" si="2"/>
        <v>48</v>
      </c>
      <c r="B56" t="s">
        <v>134</v>
      </c>
      <c r="C56" t="s">
        <v>135</v>
      </c>
      <c r="E56" s="28">
        <v>98</v>
      </c>
      <c r="F56" t="s">
        <v>41</v>
      </c>
      <c r="H56" s="33"/>
      <c r="I56" s="33"/>
      <c r="J56" s="33">
        <v>7</v>
      </c>
      <c r="K56" s="33"/>
      <c r="L56" s="33"/>
      <c r="M56" s="33"/>
      <c r="N56" s="33"/>
      <c r="O56" s="33"/>
      <c r="P56" s="33"/>
      <c r="R56" s="16">
        <f t="shared" si="3"/>
        <v>10.5</v>
      </c>
    </row>
    <row r="57" spans="1:18" ht="15.75">
      <c r="A57" s="22">
        <f t="shared" si="2"/>
        <v>50</v>
      </c>
      <c r="B57" t="s">
        <v>261</v>
      </c>
      <c r="C57" t="s">
        <v>332</v>
      </c>
      <c r="D57" t="s">
        <v>211</v>
      </c>
      <c r="E57" s="28">
        <v>110</v>
      </c>
      <c r="F57" t="s">
        <v>262</v>
      </c>
      <c r="H57" s="33"/>
      <c r="I57" s="33"/>
      <c r="J57" s="33"/>
      <c r="K57" s="33"/>
      <c r="L57" s="33"/>
      <c r="M57" s="33">
        <v>10</v>
      </c>
      <c r="N57" s="33"/>
      <c r="O57" s="33"/>
      <c r="P57" s="33"/>
      <c r="R57" s="16">
        <f t="shared" si="3"/>
        <v>10</v>
      </c>
    </row>
    <row r="58" spans="1:18" ht="15.75">
      <c r="A58" s="22">
        <f t="shared" si="2"/>
        <v>50</v>
      </c>
      <c r="B58" s="54" t="s">
        <v>395</v>
      </c>
      <c r="C58" t="s">
        <v>396</v>
      </c>
      <c r="D58" t="s">
        <v>76</v>
      </c>
      <c r="E58" s="28">
        <v>91</v>
      </c>
      <c r="F58" t="s">
        <v>397</v>
      </c>
      <c r="P58" s="4">
        <v>10</v>
      </c>
      <c r="R58" s="16">
        <f t="shared" si="3"/>
        <v>10</v>
      </c>
    </row>
    <row r="59" spans="1:18" ht="15.75">
      <c r="A59" s="22">
        <f t="shared" si="2"/>
        <v>52</v>
      </c>
      <c r="B59" t="s">
        <v>216</v>
      </c>
      <c r="C59" t="s">
        <v>302</v>
      </c>
      <c r="D59" t="s">
        <v>22</v>
      </c>
      <c r="E59" s="28">
        <v>104</v>
      </c>
      <c r="F59" t="s">
        <v>217</v>
      </c>
      <c r="H59" s="33"/>
      <c r="I59" s="33"/>
      <c r="J59" s="33"/>
      <c r="K59" s="33">
        <v>1</v>
      </c>
      <c r="L59" s="33"/>
      <c r="M59" s="33">
        <v>7</v>
      </c>
      <c r="N59" s="33"/>
      <c r="O59" s="33"/>
      <c r="P59" s="33">
        <v>1</v>
      </c>
      <c r="R59" s="16">
        <f t="shared" si="3"/>
        <v>9.5</v>
      </c>
    </row>
    <row r="60" spans="1:18" ht="15.75">
      <c r="A60" s="22">
        <f t="shared" si="2"/>
        <v>53</v>
      </c>
      <c r="B60" t="s">
        <v>136</v>
      </c>
      <c r="C60" t="s">
        <v>137</v>
      </c>
      <c r="D60" t="s">
        <v>138</v>
      </c>
      <c r="E60" s="28">
        <v>107</v>
      </c>
      <c r="F60" t="s">
        <v>139</v>
      </c>
      <c r="H60" s="33"/>
      <c r="I60" s="33"/>
      <c r="J60" s="33">
        <v>6</v>
      </c>
      <c r="K60" s="33"/>
      <c r="L60" s="33"/>
      <c r="M60" s="33"/>
      <c r="N60" s="33"/>
      <c r="O60" s="33"/>
      <c r="P60" s="33"/>
      <c r="R60" s="16">
        <f t="shared" si="3"/>
        <v>9</v>
      </c>
    </row>
    <row r="61" spans="1:18" ht="15.75">
      <c r="A61" s="22">
        <f t="shared" si="2"/>
        <v>53</v>
      </c>
      <c r="B61" t="s">
        <v>268</v>
      </c>
      <c r="C61" t="s">
        <v>333</v>
      </c>
      <c r="D61" t="s">
        <v>102</v>
      </c>
      <c r="E61" s="28">
        <v>88</v>
      </c>
      <c r="F61" t="s">
        <v>269</v>
      </c>
      <c r="H61" s="33"/>
      <c r="I61" s="33"/>
      <c r="J61" s="33"/>
      <c r="K61" s="33"/>
      <c r="L61" s="33"/>
      <c r="M61" s="33">
        <v>9</v>
      </c>
      <c r="N61" s="33"/>
      <c r="O61" s="33"/>
      <c r="P61" s="33"/>
      <c r="R61" s="16">
        <f t="shared" si="3"/>
        <v>9</v>
      </c>
    </row>
    <row r="62" spans="1:18" ht="15.75">
      <c r="A62" s="22">
        <f t="shared" si="2"/>
        <v>53</v>
      </c>
      <c r="B62" t="s">
        <v>286</v>
      </c>
      <c r="C62" t="s">
        <v>301</v>
      </c>
      <c r="D62" t="s">
        <v>20</v>
      </c>
      <c r="E62" s="28">
        <v>86</v>
      </c>
      <c r="F62" t="s">
        <v>27</v>
      </c>
      <c r="H62" s="33"/>
      <c r="I62" s="33"/>
      <c r="J62" s="33"/>
      <c r="K62" s="33"/>
      <c r="L62" s="33"/>
      <c r="M62" s="33"/>
      <c r="N62" s="33">
        <v>9</v>
      </c>
      <c r="O62" s="33"/>
      <c r="P62" s="33"/>
      <c r="R62" s="16">
        <f t="shared" si="3"/>
        <v>9</v>
      </c>
    </row>
    <row r="63" spans="1:18" ht="15.75">
      <c r="A63" s="22">
        <f t="shared" si="2"/>
        <v>56</v>
      </c>
      <c r="B63" t="s">
        <v>83</v>
      </c>
      <c r="C63" t="s">
        <v>84</v>
      </c>
      <c r="D63" t="s">
        <v>46</v>
      </c>
      <c r="E63" s="28">
        <v>98</v>
      </c>
      <c r="F63" t="s">
        <v>85</v>
      </c>
      <c r="H63" s="32">
        <v>6</v>
      </c>
      <c r="I63" s="41">
        <v>2</v>
      </c>
      <c r="J63" s="32"/>
      <c r="K63" s="32"/>
      <c r="L63" s="41"/>
      <c r="M63" s="32"/>
      <c r="N63" s="32"/>
      <c r="O63" s="34"/>
      <c r="P63" s="34"/>
      <c r="Q63"/>
      <c r="R63" s="16">
        <f t="shared" si="3"/>
        <v>8</v>
      </c>
    </row>
    <row r="64" spans="1:18" ht="15.75">
      <c r="A64" s="22">
        <f t="shared" si="2"/>
        <v>56</v>
      </c>
      <c r="B64" s="47" t="s">
        <v>378</v>
      </c>
      <c r="C64" s="47" t="s">
        <v>344</v>
      </c>
      <c r="D64" s="47" t="s">
        <v>26</v>
      </c>
      <c r="E64" s="50">
        <v>100</v>
      </c>
      <c r="F64" s="47" t="s">
        <v>345</v>
      </c>
      <c r="O64" s="4">
        <v>8</v>
      </c>
      <c r="R64" s="16">
        <f t="shared" si="3"/>
        <v>8</v>
      </c>
    </row>
    <row r="65" spans="1:18" ht="15.75">
      <c r="A65" s="22">
        <f t="shared" si="2"/>
        <v>56</v>
      </c>
      <c r="B65" t="s">
        <v>37</v>
      </c>
      <c r="C65" t="s">
        <v>38</v>
      </c>
      <c r="D65" t="s">
        <v>20</v>
      </c>
      <c r="E65" s="28">
        <v>100</v>
      </c>
      <c r="F65" t="s">
        <v>60</v>
      </c>
      <c r="H65" s="33">
        <v>8</v>
      </c>
      <c r="I65" s="33"/>
      <c r="J65" s="33"/>
      <c r="K65" s="33"/>
      <c r="L65" s="33"/>
      <c r="M65" s="33"/>
      <c r="N65" s="33"/>
      <c r="O65" s="33"/>
      <c r="P65" s="33"/>
      <c r="R65" s="16">
        <f t="shared" si="3"/>
        <v>8</v>
      </c>
    </row>
    <row r="66" spans="1:18" ht="15.75">
      <c r="A66" s="22">
        <f t="shared" si="2"/>
        <v>56</v>
      </c>
      <c r="B66" t="s">
        <v>264</v>
      </c>
      <c r="C66" t="s">
        <v>303</v>
      </c>
      <c r="D66" t="s">
        <v>211</v>
      </c>
      <c r="E66" s="28">
        <v>105</v>
      </c>
      <c r="F66" t="s">
        <v>265</v>
      </c>
      <c r="H66" s="33"/>
      <c r="I66" s="33"/>
      <c r="J66" s="33"/>
      <c r="K66" s="33"/>
      <c r="L66" s="33"/>
      <c r="M66" s="33">
        <v>8</v>
      </c>
      <c r="N66" s="33"/>
      <c r="O66" s="33"/>
      <c r="P66" s="33"/>
      <c r="R66" s="16">
        <f t="shared" si="3"/>
        <v>8</v>
      </c>
    </row>
    <row r="67" spans="1:18" ht="15.75">
      <c r="A67" s="22">
        <f t="shared" si="2"/>
        <v>56</v>
      </c>
      <c r="B67" t="s">
        <v>160</v>
      </c>
      <c r="C67" t="s">
        <v>161</v>
      </c>
      <c r="D67" t="s">
        <v>25</v>
      </c>
      <c r="E67" s="28">
        <v>91</v>
      </c>
      <c r="F67" t="s">
        <v>162</v>
      </c>
      <c r="H67" s="33"/>
      <c r="I67" s="33"/>
      <c r="J67" s="33">
        <v>1</v>
      </c>
      <c r="K67" s="33">
        <v>1</v>
      </c>
      <c r="L67" s="33">
        <v>1</v>
      </c>
      <c r="M67" s="33">
        <v>3</v>
      </c>
      <c r="N67" s="33"/>
      <c r="O67" s="33">
        <v>1</v>
      </c>
      <c r="P67" s="33">
        <v>0</v>
      </c>
      <c r="R67" s="16">
        <f t="shared" si="3"/>
        <v>8</v>
      </c>
    </row>
    <row r="68" spans="1:18" ht="15.75">
      <c r="A68" s="22">
        <f t="shared" si="2"/>
        <v>56</v>
      </c>
      <c r="B68" s="54" t="s">
        <v>398</v>
      </c>
      <c r="C68" t="s">
        <v>399</v>
      </c>
      <c r="D68" t="s">
        <v>391</v>
      </c>
      <c r="E68" s="28">
        <v>93</v>
      </c>
      <c r="F68" t="s">
        <v>397</v>
      </c>
      <c r="P68" s="4">
        <v>8</v>
      </c>
      <c r="R68" s="16">
        <f t="shared" si="3"/>
        <v>8</v>
      </c>
    </row>
    <row r="69" spans="1:18" ht="15.75">
      <c r="A69" s="22">
        <f t="shared" si="2"/>
        <v>62</v>
      </c>
      <c r="B69" t="s">
        <v>140</v>
      </c>
      <c r="C69" t="s">
        <v>141</v>
      </c>
      <c r="D69" t="s">
        <v>25</v>
      </c>
      <c r="E69" s="28">
        <v>94</v>
      </c>
      <c r="F69" t="s">
        <v>142</v>
      </c>
      <c r="H69" s="33"/>
      <c r="I69" s="33"/>
      <c r="J69" s="33">
        <v>5</v>
      </c>
      <c r="K69" s="33"/>
      <c r="L69" s="33"/>
      <c r="M69" s="33"/>
      <c r="N69" s="33"/>
      <c r="O69" s="33"/>
      <c r="P69" s="33"/>
      <c r="R69" s="16">
        <f t="shared" si="3"/>
        <v>7.5</v>
      </c>
    </row>
    <row r="70" spans="1:18" ht="15.75">
      <c r="A70" s="22">
        <f t="shared" si="2"/>
        <v>63</v>
      </c>
      <c r="B70" t="s">
        <v>207</v>
      </c>
      <c r="C70" t="s">
        <v>304</v>
      </c>
      <c r="D70" t="s">
        <v>208</v>
      </c>
      <c r="E70" s="28">
        <v>90</v>
      </c>
      <c r="F70" t="s">
        <v>209</v>
      </c>
      <c r="H70" s="33"/>
      <c r="I70" s="33"/>
      <c r="J70" s="33"/>
      <c r="K70" s="33">
        <v>4</v>
      </c>
      <c r="L70" s="33">
        <v>1</v>
      </c>
      <c r="M70" s="33"/>
      <c r="N70" s="33"/>
      <c r="O70" s="33"/>
      <c r="P70" s="33"/>
      <c r="R70" s="16">
        <f t="shared" si="3"/>
        <v>7</v>
      </c>
    </row>
    <row r="71" spans="1:18" ht="15.75">
      <c r="A71" s="22">
        <f t="shared" si="2"/>
        <v>63</v>
      </c>
      <c r="B71" s="47" t="s">
        <v>346</v>
      </c>
      <c r="C71" s="47" t="s">
        <v>347</v>
      </c>
      <c r="D71" s="47" t="s">
        <v>234</v>
      </c>
      <c r="E71" s="50">
        <v>99</v>
      </c>
      <c r="F71" s="47" t="s">
        <v>122</v>
      </c>
      <c r="O71" s="4">
        <v>7</v>
      </c>
      <c r="R71" s="16">
        <f t="shared" si="3"/>
        <v>7</v>
      </c>
    </row>
    <row r="72" spans="1:18" ht="15.75">
      <c r="A72" s="22">
        <f aca="true" t="shared" si="4" ref="A72:A103">RANK(R72,$R$8:$R$125,0)</f>
        <v>63</v>
      </c>
      <c r="B72" s="54" t="s">
        <v>400</v>
      </c>
      <c r="C72" t="s">
        <v>401</v>
      </c>
      <c r="D72" t="s">
        <v>358</v>
      </c>
      <c r="E72" s="28">
        <v>114</v>
      </c>
      <c r="F72" t="s">
        <v>402</v>
      </c>
      <c r="P72" s="4">
        <v>7</v>
      </c>
      <c r="R72" s="16">
        <f aca="true" t="shared" si="5" ref="R72:R103">H72+I72+J72*1.5+K72*1.5+L72+M72+N72+O72+P72</f>
        <v>7</v>
      </c>
    </row>
    <row r="73" spans="1:18" ht="15.75">
      <c r="A73" s="22">
        <f t="shared" si="4"/>
        <v>66</v>
      </c>
      <c r="B73" t="s">
        <v>233</v>
      </c>
      <c r="C73" t="s">
        <v>305</v>
      </c>
      <c r="D73" t="s">
        <v>234</v>
      </c>
      <c r="E73" s="28">
        <v>93</v>
      </c>
      <c r="F73" t="s">
        <v>235</v>
      </c>
      <c r="H73" s="33"/>
      <c r="I73" s="33"/>
      <c r="J73" s="33"/>
      <c r="K73" s="33">
        <v>1</v>
      </c>
      <c r="L73" s="33">
        <v>5</v>
      </c>
      <c r="M73" s="33"/>
      <c r="N73" s="33"/>
      <c r="O73" s="33"/>
      <c r="P73" s="33"/>
      <c r="R73" s="16">
        <f t="shared" si="5"/>
        <v>6.5</v>
      </c>
    </row>
    <row r="74" spans="1:18" ht="15.75">
      <c r="A74" s="22">
        <f t="shared" si="4"/>
        <v>67</v>
      </c>
      <c r="B74" s="47" t="s">
        <v>348</v>
      </c>
      <c r="C74" s="47" t="s">
        <v>349</v>
      </c>
      <c r="D74" s="47" t="s">
        <v>234</v>
      </c>
      <c r="E74" s="50">
        <v>100</v>
      </c>
      <c r="F74" s="47" t="s">
        <v>350</v>
      </c>
      <c r="O74" s="4">
        <v>6</v>
      </c>
      <c r="R74" s="16">
        <f t="shared" si="5"/>
        <v>6</v>
      </c>
    </row>
    <row r="75" spans="1:18" ht="15.75">
      <c r="A75" s="22">
        <f t="shared" si="4"/>
        <v>67</v>
      </c>
      <c r="B75" t="s">
        <v>143</v>
      </c>
      <c r="C75" t="s">
        <v>144</v>
      </c>
      <c r="D75" t="s">
        <v>145</v>
      </c>
      <c r="E75" s="28">
        <v>113</v>
      </c>
      <c r="F75" t="s">
        <v>146</v>
      </c>
      <c r="H75" s="33"/>
      <c r="I75" s="33"/>
      <c r="J75" s="33">
        <v>4</v>
      </c>
      <c r="K75" s="33"/>
      <c r="L75" s="33"/>
      <c r="M75" s="33"/>
      <c r="N75" s="33"/>
      <c r="O75" s="33"/>
      <c r="P75" s="33"/>
      <c r="R75" s="16">
        <f t="shared" si="5"/>
        <v>6</v>
      </c>
    </row>
    <row r="76" spans="1:19" ht="12.75">
      <c r="A76" s="22">
        <f t="shared" si="4"/>
        <v>69</v>
      </c>
      <c r="B76" t="s">
        <v>39</v>
      </c>
      <c r="C76" t="s">
        <v>40</v>
      </c>
      <c r="D76" t="s">
        <v>20</v>
      </c>
      <c r="E76" s="28">
        <v>96</v>
      </c>
      <c r="F76" t="s">
        <v>41</v>
      </c>
      <c r="G76" s="22"/>
      <c r="H76" s="35">
        <v>2</v>
      </c>
      <c r="I76" s="40">
        <v>1</v>
      </c>
      <c r="J76" s="35"/>
      <c r="K76" s="35">
        <v>1</v>
      </c>
      <c r="L76" s="35">
        <v>1</v>
      </c>
      <c r="M76" s="32"/>
      <c r="N76" s="32"/>
      <c r="O76" s="32"/>
      <c r="P76" s="32"/>
      <c r="R76" s="16">
        <f t="shared" si="5"/>
        <v>5.5</v>
      </c>
      <c r="S76"/>
    </row>
    <row r="77" spans="1:18" ht="15.75">
      <c r="A77" s="22">
        <f t="shared" si="4"/>
        <v>70</v>
      </c>
      <c r="B77" s="47" t="s">
        <v>181</v>
      </c>
      <c r="C77" s="47" t="s">
        <v>351</v>
      </c>
      <c r="D77" s="47" t="s">
        <v>20</v>
      </c>
      <c r="E77" s="50">
        <v>96</v>
      </c>
      <c r="F77" s="47" t="s">
        <v>352</v>
      </c>
      <c r="O77" s="4">
        <v>5</v>
      </c>
      <c r="R77" s="16">
        <f t="shared" si="5"/>
        <v>5</v>
      </c>
    </row>
    <row r="78" spans="1:18" ht="15.75">
      <c r="A78" s="22">
        <f t="shared" si="4"/>
        <v>70</v>
      </c>
      <c r="B78" t="s">
        <v>246</v>
      </c>
      <c r="C78" t="s">
        <v>318</v>
      </c>
      <c r="D78" t="s">
        <v>26</v>
      </c>
      <c r="E78" s="28">
        <v>108</v>
      </c>
      <c r="F78" t="s">
        <v>247</v>
      </c>
      <c r="H78" s="33"/>
      <c r="I78" s="33"/>
      <c r="J78" s="33"/>
      <c r="K78" s="33"/>
      <c r="L78" s="33">
        <v>1</v>
      </c>
      <c r="M78" s="33"/>
      <c r="N78" s="33"/>
      <c r="O78" s="33">
        <v>1</v>
      </c>
      <c r="P78" s="33">
        <v>3</v>
      </c>
      <c r="R78" s="16">
        <f t="shared" si="5"/>
        <v>5</v>
      </c>
    </row>
    <row r="79" spans="1:18" ht="15.75">
      <c r="A79" s="22">
        <f t="shared" si="4"/>
        <v>70</v>
      </c>
      <c r="B79" t="s">
        <v>270</v>
      </c>
      <c r="C79" t="s">
        <v>307</v>
      </c>
      <c r="D79" t="s">
        <v>20</v>
      </c>
      <c r="E79" s="28">
        <v>94</v>
      </c>
      <c r="F79" t="s">
        <v>271</v>
      </c>
      <c r="H79" s="33"/>
      <c r="I79" s="33"/>
      <c r="J79" s="33"/>
      <c r="K79" s="33"/>
      <c r="L79" s="33"/>
      <c r="M79" s="33">
        <v>4</v>
      </c>
      <c r="N79" s="33"/>
      <c r="O79" s="33">
        <v>1</v>
      </c>
      <c r="P79" s="33"/>
      <c r="R79" s="16">
        <f t="shared" si="5"/>
        <v>5</v>
      </c>
    </row>
    <row r="80" spans="1:18" ht="15.75">
      <c r="A80" s="22">
        <f t="shared" si="4"/>
        <v>70</v>
      </c>
      <c r="B80" t="s">
        <v>266</v>
      </c>
      <c r="C80" t="s">
        <v>334</v>
      </c>
      <c r="D80" t="s">
        <v>22</v>
      </c>
      <c r="E80" s="28">
        <v>97</v>
      </c>
      <c r="F80" t="s">
        <v>267</v>
      </c>
      <c r="H80" s="33"/>
      <c r="I80" s="33"/>
      <c r="J80" s="33"/>
      <c r="K80" s="33"/>
      <c r="L80" s="33"/>
      <c r="M80" s="33">
        <v>5</v>
      </c>
      <c r="N80" s="33"/>
      <c r="O80" s="33"/>
      <c r="P80" s="33"/>
      <c r="R80" s="16">
        <f t="shared" si="5"/>
        <v>5</v>
      </c>
    </row>
    <row r="81" spans="1:18" ht="15.75">
      <c r="A81" s="22">
        <f t="shared" si="4"/>
        <v>74</v>
      </c>
      <c r="B81" t="s">
        <v>231</v>
      </c>
      <c r="C81" t="s">
        <v>306</v>
      </c>
      <c r="D81" t="s">
        <v>22</v>
      </c>
      <c r="E81" s="28">
        <v>112</v>
      </c>
      <c r="F81" t="s">
        <v>232</v>
      </c>
      <c r="H81" s="33"/>
      <c r="I81" s="33"/>
      <c r="J81" s="33"/>
      <c r="K81" s="33">
        <v>1</v>
      </c>
      <c r="L81" s="33">
        <v>3</v>
      </c>
      <c r="M81" s="33"/>
      <c r="N81" s="33"/>
      <c r="O81" s="33"/>
      <c r="P81" s="33"/>
      <c r="R81" s="16">
        <f t="shared" si="5"/>
        <v>4.5</v>
      </c>
    </row>
    <row r="82" spans="1:18" ht="15.75">
      <c r="A82" s="22">
        <f t="shared" si="4"/>
        <v>74</v>
      </c>
      <c r="B82" t="s">
        <v>147</v>
      </c>
      <c r="C82" t="s">
        <v>148</v>
      </c>
      <c r="E82" s="28">
        <v>106</v>
      </c>
      <c r="F82" t="s">
        <v>149</v>
      </c>
      <c r="H82" s="33"/>
      <c r="I82" s="33"/>
      <c r="J82" s="33">
        <v>3</v>
      </c>
      <c r="K82" s="33"/>
      <c r="L82" s="33"/>
      <c r="M82" s="33"/>
      <c r="N82" s="33"/>
      <c r="O82" s="33"/>
      <c r="P82" s="33"/>
      <c r="R82" s="16">
        <f t="shared" si="5"/>
        <v>4.5</v>
      </c>
    </row>
    <row r="83" spans="1:18" ht="15.75">
      <c r="A83" s="22">
        <f t="shared" si="4"/>
        <v>76</v>
      </c>
      <c r="B83" s="47" t="s">
        <v>353</v>
      </c>
      <c r="C83" s="47" t="s">
        <v>354</v>
      </c>
      <c r="D83" s="47" t="s">
        <v>337</v>
      </c>
      <c r="E83" s="50">
        <v>107</v>
      </c>
      <c r="F83" s="47" t="s">
        <v>355</v>
      </c>
      <c r="O83" s="4">
        <v>4</v>
      </c>
      <c r="R83" s="16">
        <f t="shared" si="5"/>
        <v>4</v>
      </c>
    </row>
    <row r="84" spans="1:18" ht="15.75">
      <c r="A84" s="22">
        <f t="shared" si="4"/>
        <v>77</v>
      </c>
      <c r="B84" t="s">
        <v>222</v>
      </c>
      <c r="C84" t="s">
        <v>314</v>
      </c>
      <c r="D84" t="s">
        <v>26</v>
      </c>
      <c r="E84" s="28">
        <v>99</v>
      </c>
      <c r="F84" t="s">
        <v>223</v>
      </c>
      <c r="H84" s="33"/>
      <c r="I84" s="33"/>
      <c r="J84" s="33"/>
      <c r="K84" s="33">
        <v>1</v>
      </c>
      <c r="L84" s="33">
        <v>1</v>
      </c>
      <c r="M84" s="33"/>
      <c r="N84" s="33"/>
      <c r="O84" s="33">
        <v>1</v>
      </c>
      <c r="P84" s="33"/>
      <c r="R84" s="16">
        <f t="shared" si="5"/>
        <v>3.5</v>
      </c>
    </row>
    <row r="85" spans="1:18" ht="15.75">
      <c r="A85" s="22">
        <f t="shared" si="4"/>
        <v>77</v>
      </c>
      <c r="B85" t="s">
        <v>224</v>
      </c>
      <c r="C85" t="s">
        <v>308</v>
      </c>
      <c r="E85" s="28">
        <v>109</v>
      </c>
      <c r="F85" t="s">
        <v>380</v>
      </c>
      <c r="H85" s="33"/>
      <c r="I85" s="33"/>
      <c r="J85" s="33"/>
      <c r="K85" s="33">
        <v>1</v>
      </c>
      <c r="L85" s="33">
        <v>1</v>
      </c>
      <c r="M85" s="33"/>
      <c r="N85" s="33">
        <v>1</v>
      </c>
      <c r="O85" s="33"/>
      <c r="P85" s="33"/>
      <c r="R85" s="16">
        <f t="shared" si="5"/>
        <v>3.5</v>
      </c>
    </row>
    <row r="86" spans="1:18" ht="15.75">
      <c r="A86" s="22">
        <f t="shared" si="4"/>
        <v>77</v>
      </c>
      <c r="B86" s="46" t="s">
        <v>236</v>
      </c>
      <c r="C86" s="46" t="s">
        <v>311</v>
      </c>
      <c r="D86" s="46" t="s">
        <v>237</v>
      </c>
      <c r="E86" s="48">
        <v>96</v>
      </c>
      <c r="F86" s="46" t="s">
        <v>238</v>
      </c>
      <c r="H86" s="33"/>
      <c r="I86" s="33"/>
      <c r="J86" s="33"/>
      <c r="K86" s="33">
        <v>1</v>
      </c>
      <c r="L86" s="33">
        <v>1</v>
      </c>
      <c r="M86" s="33"/>
      <c r="N86" s="33"/>
      <c r="O86" s="33">
        <v>1</v>
      </c>
      <c r="P86" s="33"/>
      <c r="R86" s="16">
        <f t="shared" si="5"/>
        <v>3.5</v>
      </c>
    </row>
    <row r="87" spans="1:18" ht="15.75">
      <c r="A87" s="22">
        <f t="shared" si="4"/>
        <v>77</v>
      </c>
      <c r="B87" s="46" t="s">
        <v>225</v>
      </c>
      <c r="C87" s="46" t="s">
        <v>309</v>
      </c>
      <c r="D87" s="46" t="s">
        <v>20</v>
      </c>
      <c r="E87" s="48">
        <v>88</v>
      </c>
      <c r="F87" s="46" t="s">
        <v>226</v>
      </c>
      <c r="H87" s="33"/>
      <c r="I87" s="33"/>
      <c r="J87" s="33"/>
      <c r="K87" s="33">
        <v>1</v>
      </c>
      <c r="L87" s="33">
        <v>2</v>
      </c>
      <c r="M87" s="33"/>
      <c r="N87" s="33"/>
      <c r="O87" s="33"/>
      <c r="P87" s="33"/>
      <c r="R87" s="16">
        <f t="shared" si="5"/>
        <v>3.5</v>
      </c>
    </row>
    <row r="88" spans="1:18" ht="15.75">
      <c r="A88" s="22">
        <f t="shared" si="4"/>
        <v>81</v>
      </c>
      <c r="B88" t="s">
        <v>150</v>
      </c>
      <c r="C88" s="46" t="s">
        <v>151</v>
      </c>
      <c r="D88" s="46"/>
      <c r="E88" s="48">
        <v>112</v>
      </c>
      <c r="F88" s="46" t="s">
        <v>152</v>
      </c>
      <c r="H88" s="33"/>
      <c r="I88" s="33"/>
      <c r="J88" s="33">
        <v>2</v>
      </c>
      <c r="K88" s="33"/>
      <c r="L88" s="33"/>
      <c r="M88" s="33"/>
      <c r="N88" s="33"/>
      <c r="O88" s="33"/>
      <c r="P88" s="33"/>
      <c r="R88" s="16">
        <f t="shared" si="5"/>
        <v>3</v>
      </c>
    </row>
    <row r="89" spans="1:18" ht="15.75">
      <c r="A89" s="22">
        <f t="shared" si="4"/>
        <v>82</v>
      </c>
      <c r="B89" s="46" t="s">
        <v>227</v>
      </c>
      <c r="C89" s="46" t="s">
        <v>312</v>
      </c>
      <c r="D89" s="46" t="s">
        <v>158</v>
      </c>
      <c r="E89" s="48">
        <v>91</v>
      </c>
      <c r="F89" s="46" t="s">
        <v>228</v>
      </c>
      <c r="H89" s="33"/>
      <c r="I89" s="33"/>
      <c r="J89" s="33"/>
      <c r="K89" s="33">
        <v>1</v>
      </c>
      <c r="L89" s="33">
        <v>1</v>
      </c>
      <c r="M89" s="33"/>
      <c r="N89" s="33"/>
      <c r="O89" s="33"/>
      <c r="P89" s="33"/>
      <c r="R89" s="16">
        <f t="shared" si="5"/>
        <v>2.5</v>
      </c>
    </row>
    <row r="90" spans="1:18" ht="15.75">
      <c r="A90" s="22">
        <f t="shared" si="4"/>
        <v>82</v>
      </c>
      <c r="B90" s="46" t="s">
        <v>229</v>
      </c>
      <c r="C90" s="46" t="s">
        <v>313</v>
      </c>
      <c r="D90" s="46"/>
      <c r="E90" s="48">
        <v>120</v>
      </c>
      <c r="F90" s="46" t="s">
        <v>230</v>
      </c>
      <c r="H90" s="33"/>
      <c r="I90" s="33"/>
      <c r="J90" s="33"/>
      <c r="K90" s="33">
        <v>1</v>
      </c>
      <c r="L90" s="33">
        <v>1</v>
      </c>
      <c r="M90" s="33"/>
      <c r="N90" s="33"/>
      <c r="O90" s="33"/>
      <c r="P90" s="33"/>
      <c r="R90" s="16">
        <f t="shared" si="5"/>
        <v>2.5</v>
      </c>
    </row>
    <row r="91" spans="1:18" ht="15.75">
      <c r="A91" s="22">
        <f t="shared" si="4"/>
        <v>82</v>
      </c>
      <c r="B91" s="46" t="s">
        <v>218</v>
      </c>
      <c r="C91" s="46" t="s">
        <v>315</v>
      </c>
      <c r="D91" s="46" t="s">
        <v>22</v>
      </c>
      <c r="E91" s="48">
        <v>119</v>
      </c>
      <c r="F91" s="46" t="s">
        <v>219</v>
      </c>
      <c r="H91" s="33"/>
      <c r="I91" s="33"/>
      <c r="J91" s="33"/>
      <c r="K91" s="33">
        <v>1</v>
      </c>
      <c r="L91" s="33">
        <v>1</v>
      </c>
      <c r="M91" s="33"/>
      <c r="N91" s="33"/>
      <c r="O91" s="33"/>
      <c r="P91" s="33"/>
      <c r="R91" s="16">
        <f t="shared" si="5"/>
        <v>2.5</v>
      </c>
    </row>
    <row r="92" spans="1:18" ht="15.75">
      <c r="A92" s="22">
        <f t="shared" si="4"/>
        <v>82</v>
      </c>
      <c r="B92" s="46" t="s">
        <v>239</v>
      </c>
      <c r="C92" s="46" t="s">
        <v>316</v>
      </c>
      <c r="D92" s="46"/>
      <c r="E92" s="48">
        <v>101</v>
      </c>
      <c r="F92" s="46" t="s">
        <v>240</v>
      </c>
      <c r="H92" s="33"/>
      <c r="I92" s="33"/>
      <c r="J92" s="33"/>
      <c r="K92" s="33">
        <v>1</v>
      </c>
      <c r="L92" s="33">
        <v>1</v>
      </c>
      <c r="M92" s="33"/>
      <c r="N92" s="33"/>
      <c r="O92" s="33"/>
      <c r="P92" s="33"/>
      <c r="R92" s="16">
        <f t="shared" si="5"/>
        <v>2.5</v>
      </c>
    </row>
    <row r="93" spans="1:18" ht="15.75">
      <c r="A93" s="22">
        <f t="shared" si="4"/>
        <v>82</v>
      </c>
      <c r="B93" s="46" t="s">
        <v>213</v>
      </c>
      <c r="C93" s="46" t="s">
        <v>310</v>
      </c>
      <c r="D93" s="46" t="s">
        <v>113</v>
      </c>
      <c r="E93" s="48">
        <v>91</v>
      </c>
      <c r="F93" s="46" t="s">
        <v>406</v>
      </c>
      <c r="H93" s="33"/>
      <c r="I93" s="33"/>
      <c r="J93" s="33"/>
      <c r="K93" s="33">
        <v>1</v>
      </c>
      <c r="L93" s="33">
        <v>1</v>
      </c>
      <c r="M93" s="33"/>
      <c r="N93" s="33"/>
      <c r="O93" s="33"/>
      <c r="P93" s="33"/>
      <c r="R93" s="16">
        <f t="shared" si="5"/>
        <v>2.5</v>
      </c>
    </row>
    <row r="94" spans="1:18" ht="15.75">
      <c r="A94" s="22">
        <f t="shared" si="4"/>
        <v>87</v>
      </c>
      <c r="B94" s="46" t="s">
        <v>272</v>
      </c>
      <c r="C94" s="46" t="s">
        <v>330</v>
      </c>
      <c r="D94" s="46" t="s">
        <v>211</v>
      </c>
      <c r="E94" s="48">
        <v>112</v>
      </c>
      <c r="F94" s="46" t="s">
        <v>273</v>
      </c>
      <c r="H94" s="33"/>
      <c r="I94" s="33"/>
      <c r="J94" s="33"/>
      <c r="K94" s="33"/>
      <c r="L94" s="33"/>
      <c r="M94" s="33">
        <v>2</v>
      </c>
      <c r="N94" s="33"/>
      <c r="O94" s="33"/>
      <c r="P94" s="33"/>
      <c r="R94" s="16">
        <f t="shared" si="5"/>
        <v>2</v>
      </c>
    </row>
    <row r="95" spans="1:18" ht="15.75">
      <c r="A95" s="22">
        <f t="shared" si="4"/>
        <v>87</v>
      </c>
      <c r="B95" s="55" t="s">
        <v>403</v>
      </c>
      <c r="C95" s="46" t="s">
        <v>404</v>
      </c>
      <c r="D95" s="46" t="s">
        <v>391</v>
      </c>
      <c r="E95" s="48">
        <v>114</v>
      </c>
      <c r="F95" s="46" t="s">
        <v>405</v>
      </c>
      <c r="P95" s="4">
        <v>2</v>
      </c>
      <c r="R95" s="16">
        <f t="shared" si="5"/>
        <v>2</v>
      </c>
    </row>
    <row r="96" spans="1:18" ht="15.75">
      <c r="A96" s="22">
        <f t="shared" si="4"/>
        <v>89</v>
      </c>
      <c r="B96" s="46" t="s">
        <v>163</v>
      </c>
      <c r="C96" s="46" t="s">
        <v>164</v>
      </c>
      <c r="D96" s="46" t="s">
        <v>165</v>
      </c>
      <c r="E96" s="48">
        <v>104</v>
      </c>
      <c r="F96" s="46" t="s">
        <v>166</v>
      </c>
      <c r="H96" s="33"/>
      <c r="I96" s="33"/>
      <c r="J96" s="33">
        <v>1</v>
      </c>
      <c r="K96" s="33"/>
      <c r="L96" s="33"/>
      <c r="M96" s="33"/>
      <c r="N96" s="33"/>
      <c r="O96" s="33"/>
      <c r="P96" s="33"/>
      <c r="R96" s="16">
        <f t="shared" si="5"/>
        <v>1.5</v>
      </c>
    </row>
    <row r="97" spans="1:18" ht="15.75">
      <c r="A97" s="22">
        <f t="shared" si="4"/>
        <v>89</v>
      </c>
      <c r="B97" s="46" t="s">
        <v>167</v>
      </c>
      <c r="C97" s="46" t="s">
        <v>168</v>
      </c>
      <c r="D97" s="46" t="s">
        <v>169</v>
      </c>
      <c r="E97" s="48">
        <v>99</v>
      </c>
      <c r="F97" s="46" t="s">
        <v>170</v>
      </c>
      <c r="H97" s="33"/>
      <c r="I97" s="33"/>
      <c r="J97" s="33">
        <v>1</v>
      </c>
      <c r="K97" s="33"/>
      <c r="L97" s="33"/>
      <c r="M97" s="33"/>
      <c r="N97" s="33"/>
      <c r="O97" s="33"/>
      <c r="P97" s="33"/>
      <c r="R97" s="16">
        <f t="shared" si="5"/>
        <v>1.5</v>
      </c>
    </row>
    <row r="98" spans="1:18" ht="15.75">
      <c r="A98" s="22">
        <f t="shared" si="4"/>
        <v>89</v>
      </c>
      <c r="B98" s="46" t="s">
        <v>153</v>
      </c>
      <c r="C98" s="46" t="s">
        <v>154</v>
      </c>
      <c r="D98" s="46" t="s">
        <v>155</v>
      </c>
      <c r="E98" s="48">
        <v>103</v>
      </c>
      <c r="F98" s="46" t="s">
        <v>56</v>
      </c>
      <c r="H98" s="33"/>
      <c r="I98" s="33"/>
      <c r="J98" s="33">
        <v>1</v>
      </c>
      <c r="K98" s="33"/>
      <c r="L98" s="33"/>
      <c r="M98" s="33"/>
      <c r="N98" s="33"/>
      <c r="O98" s="33"/>
      <c r="P98" s="33"/>
      <c r="R98" s="16">
        <f t="shared" si="5"/>
        <v>1.5</v>
      </c>
    </row>
    <row r="99" spans="1:18" ht="15.75">
      <c r="A99" s="22">
        <f t="shared" si="4"/>
        <v>89</v>
      </c>
      <c r="B99" s="46" t="s">
        <v>156</v>
      </c>
      <c r="C99" s="46" t="s">
        <v>157</v>
      </c>
      <c r="D99" s="46" t="s">
        <v>158</v>
      </c>
      <c r="E99" s="48">
        <v>107</v>
      </c>
      <c r="F99" s="46" t="s">
        <v>159</v>
      </c>
      <c r="H99" s="33"/>
      <c r="I99" s="33"/>
      <c r="J99" s="33">
        <v>1</v>
      </c>
      <c r="K99" s="33"/>
      <c r="L99" s="33"/>
      <c r="M99" s="33"/>
      <c r="N99" s="33"/>
      <c r="O99" s="33"/>
      <c r="P99" s="33"/>
      <c r="R99" s="16">
        <f t="shared" si="5"/>
        <v>1.5</v>
      </c>
    </row>
    <row r="100" spans="1:18" ht="15.75">
      <c r="A100" s="22">
        <f t="shared" si="4"/>
        <v>89</v>
      </c>
      <c r="B100" s="46" t="s">
        <v>171</v>
      </c>
      <c r="C100" s="46" t="s">
        <v>172</v>
      </c>
      <c r="D100" s="46" t="s">
        <v>173</v>
      </c>
      <c r="E100" s="48">
        <v>105</v>
      </c>
      <c r="F100" s="46" t="s">
        <v>174</v>
      </c>
      <c r="H100" s="33"/>
      <c r="I100" s="33"/>
      <c r="J100" s="33">
        <v>1</v>
      </c>
      <c r="K100" s="33"/>
      <c r="L100" s="33"/>
      <c r="M100" s="33"/>
      <c r="N100" s="33"/>
      <c r="O100" s="33"/>
      <c r="P100" s="33"/>
      <c r="R100" s="16">
        <f t="shared" si="5"/>
        <v>1.5</v>
      </c>
    </row>
    <row r="101" spans="1:18" ht="15.75">
      <c r="A101" s="22">
        <f t="shared" si="4"/>
        <v>94</v>
      </c>
      <c r="B101" s="45" t="s">
        <v>365</v>
      </c>
      <c r="C101" s="45" t="s">
        <v>366</v>
      </c>
      <c r="D101" s="45"/>
      <c r="E101" s="51">
        <v>107</v>
      </c>
      <c r="F101" s="45" t="s">
        <v>107</v>
      </c>
      <c r="O101" s="4">
        <v>1</v>
      </c>
      <c r="R101" s="16">
        <f t="shared" si="5"/>
        <v>1</v>
      </c>
    </row>
    <row r="102" spans="1:18" ht="15.75">
      <c r="A102" s="22">
        <f t="shared" si="4"/>
        <v>94</v>
      </c>
      <c r="B102" s="46" t="s">
        <v>248</v>
      </c>
      <c r="C102" s="46" t="s">
        <v>317</v>
      </c>
      <c r="D102" s="46" t="s">
        <v>20</v>
      </c>
      <c r="E102" s="48">
        <v>99</v>
      </c>
      <c r="F102" s="46" t="s">
        <v>122</v>
      </c>
      <c r="H102" s="33"/>
      <c r="I102" s="33"/>
      <c r="J102" s="33"/>
      <c r="K102" s="33"/>
      <c r="L102" s="33">
        <v>1</v>
      </c>
      <c r="M102" s="33"/>
      <c r="N102" s="33"/>
      <c r="O102" s="33"/>
      <c r="P102" s="33"/>
      <c r="R102" s="16">
        <f t="shared" si="5"/>
        <v>1</v>
      </c>
    </row>
    <row r="103" spans="1:18" ht="15.75">
      <c r="A103" s="22">
        <f t="shared" si="4"/>
        <v>94</v>
      </c>
      <c r="B103" s="46" t="s">
        <v>280</v>
      </c>
      <c r="C103" s="46" t="s">
        <v>325</v>
      </c>
      <c r="D103" s="46"/>
      <c r="E103" s="48">
        <v>113</v>
      </c>
      <c r="F103" s="46" t="s">
        <v>281</v>
      </c>
      <c r="H103" s="33"/>
      <c r="I103" s="33"/>
      <c r="J103" s="33"/>
      <c r="K103" s="33"/>
      <c r="L103" s="33"/>
      <c r="M103" s="33">
        <v>1</v>
      </c>
      <c r="N103" s="33"/>
      <c r="O103" s="33"/>
      <c r="P103" s="33"/>
      <c r="R103" s="16">
        <f t="shared" si="5"/>
        <v>1</v>
      </c>
    </row>
    <row r="104" spans="1:18" ht="15.75">
      <c r="A104" s="22">
        <f aca="true" t="shared" si="6" ref="A104:A125">RANK(R104,$R$8:$R$125,0)</f>
        <v>94</v>
      </c>
      <c r="B104" s="46" t="s">
        <v>284</v>
      </c>
      <c r="C104" s="46" t="s">
        <v>324</v>
      </c>
      <c r="D104" s="46"/>
      <c r="E104" s="48">
        <v>107</v>
      </c>
      <c r="F104" s="46" t="s">
        <v>285</v>
      </c>
      <c r="H104" s="33"/>
      <c r="I104" s="33"/>
      <c r="J104" s="33"/>
      <c r="K104" s="33"/>
      <c r="L104" s="33"/>
      <c r="M104" s="33">
        <v>1</v>
      </c>
      <c r="N104" s="33"/>
      <c r="O104" s="33"/>
      <c r="P104" s="33"/>
      <c r="R104" s="16">
        <f aca="true" t="shared" si="7" ref="R104:R125">H104+I104+J104*1.5+K104*1.5+L104+M104+N104+O104+P104</f>
        <v>1</v>
      </c>
    </row>
    <row r="105" spans="1:18" ht="15.75">
      <c r="A105" s="22">
        <f t="shared" si="6"/>
        <v>94</v>
      </c>
      <c r="B105" s="46" t="s">
        <v>278</v>
      </c>
      <c r="C105" s="46" t="s">
        <v>327</v>
      </c>
      <c r="D105" s="46"/>
      <c r="E105" s="48">
        <v>122</v>
      </c>
      <c r="F105" s="46" t="s">
        <v>279</v>
      </c>
      <c r="H105" s="33"/>
      <c r="I105" s="33"/>
      <c r="J105" s="33"/>
      <c r="K105" s="33"/>
      <c r="L105" s="33"/>
      <c r="M105" s="33">
        <v>1</v>
      </c>
      <c r="N105" s="33"/>
      <c r="O105" s="33"/>
      <c r="P105" s="33"/>
      <c r="R105" s="16">
        <f t="shared" si="7"/>
        <v>1</v>
      </c>
    </row>
    <row r="106" spans="1:18" ht="15.75">
      <c r="A106" s="22">
        <f t="shared" si="6"/>
        <v>94</v>
      </c>
      <c r="B106" s="45" t="s">
        <v>381</v>
      </c>
      <c r="C106" s="45" t="s">
        <v>374</v>
      </c>
      <c r="D106" s="45" t="s">
        <v>26</v>
      </c>
      <c r="E106" s="51">
        <v>109</v>
      </c>
      <c r="F106" s="45" t="s">
        <v>375</v>
      </c>
      <c r="O106" s="4">
        <v>1</v>
      </c>
      <c r="R106" s="16">
        <f t="shared" si="7"/>
        <v>1</v>
      </c>
    </row>
    <row r="107" spans="1:18" ht="15.75">
      <c r="A107" s="22">
        <f t="shared" si="6"/>
        <v>94</v>
      </c>
      <c r="B107" s="46" t="s">
        <v>282</v>
      </c>
      <c r="C107" s="46" t="s">
        <v>326</v>
      </c>
      <c r="D107" s="46"/>
      <c r="E107" s="48">
        <v>116</v>
      </c>
      <c r="F107" s="46" t="s">
        <v>283</v>
      </c>
      <c r="H107" s="33"/>
      <c r="I107" s="33"/>
      <c r="J107" s="33"/>
      <c r="K107" s="33"/>
      <c r="L107" s="33"/>
      <c r="M107" s="33">
        <v>1</v>
      </c>
      <c r="N107" s="33"/>
      <c r="O107" s="33"/>
      <c r="P107" s="33"/>
      <c r="R107" s="16">
        <f t="shared" si="7"/>
        <v>1</v>
      </c>
    </row>
    <row r="108" spans="1:18" ht="15.75">
      <c r="A108" s="22">
        <f t="shared" si="6"/>
        <v>94</v>
      </c>
      <c r="B108" s="45" t="s">
        <v>361</v>
      </c>
      <c r="C108" s="45" t="s">
        <v>362</v>
      </c>
      <c r="D108" s="45" t="s">
        <v>363</v>
      </c>
      <c r="E108" s="51">
        <v>99</v>
      </c>
      <c r="F108" s="45" t="s">
        <v>364</v>
      </c>
      <c r="O108" s="4">
        <v>1</v>
      </c>
      <c r="R108" s="16">
        <f t="shared" si="7"/>
        <v>1</v>
      </c>
    </row>
    <row r="109" spans="1:18" ht="15.75">
      <c r="A109" s="22">
        <f t="shared" si="6"/>
        <v>94</v>
      </c>
      <c r="B109" s="46" t="s">
        <v>276</v>
      </c>
      <c r="C109" s="46" t="s">
        <v>329</v>
      </c>
      <c r="D109" s="46" t="s">
        <v>211</v>
      </c>
      <c r="E109" s="48">
        <v>105</v>
      </c>
      <c r="F109" s="46" t="s">
        <v>277</v>
      </c>
      <c r="H109" s="33"/>
      <c r="I109" s="33"/>
      <c r="J109" s="33"/>
      <c r="K109" s="33"/>
      <c r="L109" s="33"/>
      <c r="M109" s="33">
        <v>1</v>
      </c>
      <c r="N109" s="33"/>
      <c r="O109" s="33"/>
      <c r="P109" s="33"/>
      <c r="R109" s="16">
        <f t="shared" si="7"/>
        <v>1</v>
      </c>
    </row>
    <row r="110" spans="1:18" ht="15.75">
      <c r="A110" s="22">
        <f t="shared" si="6"/>
        <v>94</v>
      </c>
      <c r="B110" s="45" t="s">
        <v>367</v>
      </c>
      <c r="C110" s="45" t="s">
        <v>368</v>
      </c>
      <c r="D110" s="45" t="s">
        <v>337</v>
      </c>
      <c r="E110" s="51">
        <v>114</v>
      </c>
      <c r="F110" s="45" t="s">
        <v>360</v>
      </c>
      <c r="O110" s="4">
        <v>1</v>
      </c>
      <c r="R110" s="16">
        <f t="shared" si="7"/>
        <v>1</v>
      </c>
    </row>
    <row r="111" spans="1:18" ht="15.75">
      <c r="A111" s="22">
        <f t="shared" si="6"/>
        <v>94</v>
      </c>
      <c r="B111" s="46" t="s">
        <v>274</v>
      </c>
      <c r="C111" s="46" t="s">
        <v>328</v>
      </c>
      <c r="D111" s="46" t="s">
        <v>211</v>
      </c>
      <c r="E111" s="48">
        <v>106</v>
      </c>
      <c r="F111" s="46" t="s">
        <v>275</v>
      </c>
      <c r="H111" s="33"/>
      <c r="I111" s="33"/>
      <c r="J111" s="33"/>
      <c r="K111" s="33"/>
      <c r="L111" s="33"/>
      <c r="M111" s="33">
        <v>1</v>
      </c>
      <c r="N111" s="33"/>
      <c r="O111" s="33"/>
      <c r="P111" s="33"/>
      <c r="R111" s="16">
        <f t="shared" si="7"/>
        <v>1</v>
      </c>
    </row>
    <row r="112" spans="1:18" ht="15.75">
      <c r="A112" s="22">
        <f t="shared" si="6"/>
        <v>94</v>
      </c>
      <c r="B112" s="45" t="s">
        <v>356</v>
      </c>
      <c r="C112" s="45" t="s">
        <v>357</v>
      </c>
      <c r="D112" s="45" t="s">
        <v>358</v>
      </c>
      <c r="E112" s="51">
        <v>111</v>
      </c>
      <c r="F112" s="45" t="s">
        <v>359</v>
      </c>
      <c r="O112" s="4">
        <v>1</v>
      </c>
      <c r="R112" s="16">
        <f t="shared" si="7"/>
        <v>1</v>
      </c>
    </row>
    <row r="113" spans="1:18" ht="15.75">
      <c r="A113" s="22">
        <f t="shared" si="6"/>
        <v>94</v>
      </c>
      <c r="B113" s="45" t="s">
        <v>369</v>
      </c>
      <c r="C113" s="45" t="s">
        <v>370</v>
      </c>
      <c r="D113" s="45"/>
      <c r="E113" s="51">
        <v>105</v>
      </c>
      <c r="F113" s="45" t="s">
        <v>56</v>
      </c>
      <c r="O113" s="4">
        <v>1</v>
      </c>
      <c r="R113" s="16">
        <f t="shared" si="7"/>
        <v>1</v>
      </c>
    </row>
    <row r="114" spans="1:18" ht="15.75">
      <c r="A114" s="22">
        <f t="shared" si="6"/>
        <v>94</v>
      </c>
      <c r="B114" s="45" t="s">
        <v>376</v>
      </c>
      <c r="C114" s="45" t="s">
        <v>377</v>
      </c>
      <c r="D114" s="45" t="s">
        <v>26</v>
      </c>
      <c r="E114" s="51">
        <v>100</v>
      </c>
      <c r="F114" s="45" t="s">
        <v>345</v>
      </c>
      <c r="O114" s="4">
        <v>1</v>
      </c>
      <c r="R114" s="16">
        <f t="shared" si="7"/>
        <v>1</v>
      </c>
    </row>
    <row r="115" spans="1:18" ht="15.75">
      <c r="A115" s="22">
        <f t="shared" si="6"/>
        <v>94</v>
      </c>
      <c r="B115" s="45" t="s">
        <v>371</v>
      </c>
      <c r="C115" s="45" t="s">
        <v>372</v>
      </c>
      <c r="D115" s="45" t="s">
        <v>337</v>
      </c>
      <c r="E115" s="51">
        <v>98</v>
      </c>
      <c r="F115" s="45" t="s">
        <v>373</v>
      </c>
      <c r="O115" s="4">
        <v>1</v>
      </c>
      <c r="R115" s="16">
        <f t="shared" si="7"/>
        <v>1</v>
      </c>
    </row>
    <row r="116" spans="1:18" ht="15.75">
      <c r="A116" s="22">
        <f t="shared" si="6"/>
        <v>109</v>
      </c>
      <c r="B116" s="46" t="s">
        <v>241</v>
      </c>
      <c r="C116" s="46" t="s">
        <v>331</v>
      </c>
      <c r="D116" s="46" t="s">
        <v>242</v>
      </c>
      <c r="E116" s="48">
        <v>106</v>
      </c>
      <c r="F116" s="46" t="s">
        <v>243</v>
      </c>
      <c r="H116" s="33"/>
      <c r="I116" s="33"/>
      <c r="J116" s="33"/>
      <c r="K116" s="33"/>
      <c r="L116" s="33"/>
      <c r="M116" s="33"/>
      <c r="N116" s="33"/>
      <c r="O116" s="33"/>
      <c r="P116" s="33"/>
      <c r="R116" s="16">
        <f t="shared" si="7"/>
        <v>0</v>
      </c>
    </row>
    <row r="117" spans="1:18" ht="15.75">
      <c r="A117" s="22">
        <f t="shared" si="6"/>
        <v>109</v>
      </c>
      <c r="B117" s="53" t="s">
        <v>183</v>
      </c>
      <c r="C117" s="53" t="s">
        <v>184</v>
      </c>
      <c r="D117" s="53" t="s">
        <v>113</v>
      </c>
      <c r="E117" s="28">
        <v>118</v>
      </c>
      <c r="F117" s="53" t="s">
        <v>185</v>
      </c>
      <c r="H117" s="33"/>
      <c r="I117" s="33"/>
      <c r="J117" s="33">
        <v>0</v>
      </c>
      <c r="K117" s="33"/>
      <c r="L117" s="33"/>
      <c r="M117" s="33"/>
      <c r="N117" s="33"/>
      <c r="O117" s="33"/>
      <c r="P117" s="33"/>
      <c r="R117" s="16">
        <f t="shared" si="7"/>
        <v>0</v>
      </c>
    </row>
    <row r="118" spans="1:18" ht="15.75">
      <c r="A118" s="22">
        <f t="shared" si="6"/>
        <v>109</v>
      </c>
      <c r="B118" s="53" t="s">
        <v>244</v>
      </c>
      <c r="C118" t="s">
        <v>319</v>
      </c>
      <c r="D118" t="s">
        <v>20</v>
      </c>
      <c r="E118" s="28">
        <v>115</v>
      </c>
      <c r="F118" t="s">
        <v>245</v>
      </c>
      <c r="H118" s="33"/>
      <c r="I118" s="33"/>
      <c r="J118" s="33"/>
      <c r="K118" s="33"/>
      <c r="L118" s="33"/>
      <c r="M118" s="33"/>
      <c r="N118" s="33"/>
      <c r="O118" s="33"/>
      <c r="P118" s="33"/>
      <c r="R118" s="16">
        <f t="shared" si="7"/>
        <v>0</v>
      </c>
    </row>
    <row r="119" spans="1:18" ht="15.75">
      <c r="A119" s="22">
        <f t="shared" si="6"/>
        <v>109</v>
      </c>
      <c r="B119" s="53" t="s">
        <v>181</v>
      </c>
      <c r="C119" t="s">
        <v>182</v>
      </c>
      <c r="D119" t="s">
        <v>132</v>
      </c>
      <c r="E119" s="28">
        <v>100</v>
      </c>
      <c r="H119" s="33"/>
      <c r="I119" s="33"/>
      <c r="J119" s="33">
        <v>0</v>
      </c>
      <c r="K119" s="33"/>
      <c r="L119" s="33"/>
      <c r="M119" s="33"/>
      <c r="N119" s="33"/>
      <c r="O119" s="33"/>
      <c r="P119" s="33"/>
      <c r="R119" s="16">
        <f t="shared" si="7"/>
        <v>0</v>
      </c>
    </row>
    <row r="120" spans="1:18" ht="15.75">
      <c r="A120" s="22">
        <f t="shared" si="6"/>
        <v>109</v>
      </c>
      <c r="B120" s="53" t="s">
        <v>251</v>
      </c>
      <c r="C120" t="s">
        <v>320</v>
      </c>
      <c r="D120" t="s">
        <v>252</v>
      </c>
      <c r="E120" s="28">
        <v>94</v>
      </c>
      <c r="F120" t="s">
        <v>253</v>
      </c>
      <c r="H120" s="33"/>
      <c r="I120" s="33"/>
      <c r="J120" s="33"/>
      <c r="K120" s="33"/>
      <c r="L120" s="33"/>
      <c r="M120" s="33"/>
      <c r="N120" s="33"/>
      <c r="O120" s="33"/>
      <c r="P120" s="33"/>
      <c r="R120" s="16">
        <f t="shared" si="7"/>
        <v>0</v>
      </c>
    </row>
    <row r="121" spans="1:18" ht="15.75">
      <c r="A121" s="22">
        <f t="shared" si="6"/>
        <v>109</v>
      </c>
      <c r="B121" s="53" t="s">
        <v>249</v>
      </c>
      <c r="C121" t="s">
        <v>321</v>
      </c>
      <c r="D121" t="s">
        <v>20</v>
      </c>
      <c r="E121" s="28">
        <v>94</v>
      </c>
      <c r="F121" t="s">
        <v>250</v>
      </c>
      <c r="H121" s="33"/>
      <c r="I121" s="33"/>
      <c r="J121" s="33"/>
      <c r="K121" s="33"/>
      <c r="L121" s="33"/>
      <c r="M121" s="33"/>
      <c r="N121" s="33"/>
      <c r="O121" s="33"/>
      <c r="P121" s="33"/>
      <c r="R121" s="16">
        <f t="shared" si="7"/>
        <v>0</v>
      </c>
    </row>
    <row r="122" spans="1:18" ht="15.75">
      <c r="A122" s="22">
        <f t="shared" si="6"/>
        <v>109</v>
      </c>
      <c r="B122" s="53" t="s">
        <v>89</v>
      </c>
      <c r="C122" t="s">
        <v>90</v>
      </c>
      <c r="E122" s="28">
        <v>104</v>
      </c>
      <c r="F122" t="s">
        <v>91</v>
      </c>
      <c r="G122" s="21"/>
      <c r="H122" s="21">
        <v>0</v>
      </c>
      <c r="I122" s="21"/>
      <c r="J122" s="21"/>
      <c r="K122" s="36"/>
      <c r="L122" s="35"/>
      <c r="M122" s="32"/>
      <c r="N122" s="32"/>
      <c r="O122" s="34"/>
      <c r="P122" s="34"/>
      <c r="Q122"/>
      <c r="R122" s="16">
        <f t="shared" si="7"/>
        <v>0</v>
      </c>
    </row>
    <row r="123" spans="1:18" ht="15.75">
      <c r="A123" s="22">
        <f t="shared" si="6"/>
        <v>109</v>
      </c>
      <c r="B123" s="53" t="s">
        <v>257</v>
      </c>
      <c r="C123" t="s">
        <v>322</v>
      </c>
      <c r="D123" t="s">
        <v>94</v>
      </c>
      <c r="E123" s="28">
        <v>99</v>
      </c>
      <c r="F123" t="s">
        <v>258</v>
      </c>
      <c r="H123" s="33"/>
      <c r="I123" s="33"/>
      <c r="J123" s="33"/>
      <c r="K123" s="33"/>
      <c r="L123" s="33"/>
      <c r="M123" s="33"/>
      <c r="N123" s="33"/>
      <c r="O123" s="33"/>
      <c r="P123" s="33"/>
      <c r="R123" s="16">
        <f t="shared" si="7"/>
        <v>0</v>
      </c>
    </row>
    <row r="124" spans="1:18" ht="15.75">
      <c r="A124" s="22">
        <f t="shared" si="6"/>
        <v>109</v>
      </c>
      <c r="B124" s="53" t="s">
        <v>254</v>
      </c>
      <c r="C124" t="s">
        <v>323</v>
      </c>
      <c r="D124" t="s">
        <v>255</v>
      </c>
      <c r="E124" s="28">
        <v>98</v>
      </c>
      <c r="F124" t="s">
        <v>256</v>
      </c>
      <c r="H124" s="33"/>
      <c r="I124" s="33"/>
      <c r="J124" s="33"/>
      <c r="K124" s="33"/>
      <c r="L124" s="33"/>
      <c r="M124" s="33"/>
      <c r="N124" s="33"/>
      <c r="O124" s="33"/>
      <c r="P124" s="33"/>
      <c r="R124" s="16">
        <f t="shared" si="7"/>
        <v>0</v>
      </c>
    </row>
    <row r="125" spans="1:18" ht="15.75">
      <c r="A125" s="22">
        <f t="shared" si="6"/>
        <v>109</v>
      </c>
      <c r="B125" s="52" t="s">
        <v>407</v>
      </c>
      <c r="C125" t="s">
        <v>408</v>
      </c>
      <c r="D125" t="s">
        <v>21</v>
      </c>
      <c r="E125" s="28">
        <v>91</v>
      </c>
      <c r="F125" t="s">
        <v>409</v>
      </c>
      <c r="P125" s="4">
        <v>0</v>
      </c>
      <c r="R125" s="16">
        <f t="shared" si="7"/>
        <v>0</v>
      </c>
    </row>
  </sheetData>
  <sheetProtection/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56">
      <selection activeCell="R22" sqref="R22"/>
    </sheetView>
  </sheetViews>
  <sheetFormatPr defaultColWidth="11.421875" defaultRowHeight="12.75"/>
  <cols>
    <col min="1" max="1" width="4.421875" style="0" customWidth="1"/>
    <col min="2" max="2" width="16.28125" style="0" customWidth="1"/>
    <col min="3" max="3" width="20.140625" style="0" bestFit="1" customWidth="1"/>
    <col min="4" max="4" width="10.8515625" style="0" customWidth="1"/>
    <col min="5" max="5" width="4.7109375" style="0" customWidth="1"/>
    <col min="6" max="6" width="15.7109375" style="0" customWidth="1"/>
    <col min="7" max="7" width="1.7109375" style="0" customWidth="1"/>
    <col min="8" max="16" width="4.7109375" style="0" customWidth="1"/>
    <col min="17" max="17" width="1.7109375" style="0" customWidth="1"/>
    <col min="18" max="18" width="5.421875" style="0" customWidth="1"/>
    <col min="19" max="19" width="5.7109375" style="0" customWidth="1"/>
  </cols>
  <sheetData>
    <row r="1" spans="2:21" ht="23.25">
      <c r="B1" s="2" t="s">
        <v>95</v>
      </c>
      <c r="C1" s="2"/>
      <c r="D1" s="69"/>
      <c r="E1" s="70"/>
      <c r="F1" s="69"/>
      <c r="G1" s="69"/>
      <c r="H1" s="71"/>
      <c r="I1" s="71"/>
      <c r="J1" s="71"/>
      <c r="K1" s="71"/>
      <c r="L1" s="71"/>
      <c r="M1" s="71"/>
      <c r="N1" s="72"/>
      <c r="O1" s="73"/>
      <c r="P1" s="73"/>
      <c r="Q1" s="71"/>
      <c r="R1" s="74"/>
      <c r="S1" s="3"/>
      <c r="T1" s="3"/>
      <c r="U1" s="1"/>
    </row>
    <row r="2" spans="2:21" ht="15.75">
      <c r="B2" s="3"/>
      <c r="C2" s="3"/>
      <c r="D2" s="3"/>
      <c r="E2" s="60"/>
      <c r="F2" s="3"/>
      <c r="G2" s="3"/>
      <c r="H2" s="3"/>
      <c r="I2" s="3"/>
      <c r="J2" s="3"/>
      <c r="K2" s="3"/>
      <c r="L2" s="3"/>
      <c r="M2" s="3"/>
      <c r="N2" s="61"/>
      <c r="O2" s="60"/>
      <c r="P2" s="60"/>
      <c r="Q2" s="3"/>
      <c r="R2" s="75"/>
      <c r="S2" s="3"/>
      <c r="T2" s="3"/>
      <c r="U2" s="3"/>
    </row>
    <row r="3" spans="2:20" ht="23.25">
      <c r="B3" s="63" t="s">
        <v>410</v>
      </c>
      <c r="C3" s="76"/>
      <c r="D3" s="77" t="s">
        <v>412</v>
      </c>
      <c r="E3" s="29"/>
      <c r="F3" s="1"/>
      <c r="G3" s="1"/>
      <c r="H3" s="70"/>
      <c r="I3" s="70"/>
      <c r="J3" s="78"/>
      <c r="K3" s="70"/>
      <c r="L3" s="78"/>
      <c r="M3" s="70"/>
      <c r="N3" s="70"/>
      <c r="O3" s="79"/>
      <c r="P3" s="79"/>
      <c r="Q3" s="80"/>
      <c r="R3" s="81"/>
      <c r="S3" s="3"/>
      <c r="T3" s="3"/>
    </row>
    <row r="4" spans="2:19" ht="15.75">
      <c r="B4" s="76"/>
      <c r="C4" s="76"/>
      <c r="D4" s="3" t="s">
        <v>413</v>
      </c>
      <c r="E4" s="82"/>
      <c r="F4" s="69"/>
      <c r="G4" s="69"/>
      <c r="H4" s="70"/>
      <c r="I4" s="70"/>
      <c r="J4" s="78"/>
      <c r="K4" s="70"/>
      <c r="L4" s="78"/>
      <c r="M4" s="70"/>
      <c r="N4" s="70"/>
      <c r="O4" s="79"/>
      <c r="P4" s="79"/>
      <c r="Q4" s="80"/>
      <c r="R4" s="81"/>
      <c r="S4" s="3"/>
    </row>
    <row r="5" spans="2:19" ht="15.75">
      <c r="B5" s="69"/>
      <c r="C5" s="69"/>
      <c r="D5" s="3" t="s">
        <v>414</v>
      </c>
      <c r="E5" s="82"/>
      <c r="F5" s="69"/>
      <c r="G5" s="69"/>
      <c r="H5" s="70"/>
      <c r="I5" s="70"/>
      <c r="J5" s="78"/>
      <c r="K5" s="70"/>
      <c r="L5" s="78"/>
      <c r="M5" s="70"/>
      <c r="N5" s="70"/>
      <c r="O5" s="73"/>
      <c r="P5" s="73"/>
      <c r="Q5" s="6"/>
      <c r="R5" s="74"/>
      <c r="S5" s="3"/>
    </row>
    <row r="7" spans="2:20" ht="15.75">
      <c r="B7" s="7" t="s">
        <v>0</v>
      </c>
      <c r="C7" s="7" t="s">
        <v>1</v>
      </c>
      <c r="D7" s="7" t="s">
        <v>2</v>
      </c>
      <c r="E7" s="31" t="s">
        <v>59</v>
      </c>
      <c r="F7" s="7" t="s">
        <v>3</v>
      </c>
      <c r="G7" s="3"/>
      <c r="H7" s="27" t="s">
        <v>4</v>
      </c>
      <c r="I7" s="27" t="s">
        <v>5</v>
      </c>
      <c r="J7" s="27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30</v>
      </c>
      <c r="P7" s="6" t="s">
        <v>44</v>
      </c>
      <c r="Q7" s="6"/>
      <c r="R7" s="6" t="s">
        <v>11</v>
      </c>
      <c r="S7" s="3"/>
      <c r="T7" s="3"/>
    </row>
    <row r="8" spans="1:22" ht="15.75">
      <c r="A8" s="22">
        <f aca="true" t="shared" si="0" ref="A8:A32">RANK(R8,$R$8:$R$71,0)</f>
        <v>1</v>
      </c>
      <c r="B8" t="s">
        <v>123</v>
      </c>
      <c r="C8" t="s">
        <v>124</v>
      </c>
      <c r="D8" t="s">
        <v>102</v>
      </c>
      <c r="E8" s="28">
        <v>79</v>
      </c>
      <c r="F8" t="s">
        <v>125</v>
      </c>
      <c r="H8" s="32"/>
      <c r="I8" s="33"/>
      <c r="J8" s="32">
        <v>13</v>
      </c>
      <c r="K8" s="32">
        <v>20</v>
      </c>
      <c r="L8" s="32">
        <v>18</v>
      </c>
      <c r="M8" s="32"/>
      <c r="N8" s="32">
        <v>1</v>
      </c>
      <c r="O8" s="34"/>
      <c r="P8" s="34">
        <v>20</v>
      </c>
      <c r="R8" s="16">
        <f>H8+I8+J8*1.5+K8*1.5+L8+M8+N8+O8+P8</f>
        <v>88.5</v>
      </c>
      <c r="S8" s="3"/>
      <c r="T8" s="7" t="s">
        <v>12</v>
      </c>
      <c r="U8" s="7" t="s">
        <v>33</v>
      </c>
      <c r="V8" s="7"/>
    </row>
    <row r="9" spans="1:22" ht="12.75">
      <c r="A9" s="22">
        <f t="shared" si="0"/>
        <v>2</v>
      </c>
      <c r="B9" s="92" t="s">
        <v>190</v>
      </c>
      <c r="C9" t="s">
        <v>288</v>
      </c>
      <c r="D9" t="s">
        <v>26</v>
      </c>
      <c r="E9" s="28">
        <v>98</v>
      </c>
      <c r="F9" t="s">
        <v>191</v>
      </c>
      <c r="H9" s="33"/>
      <c r="I9" s="33"/>
      <c r="J9" s="33"/>
      <c r="K9" s="33">
        <v>18</v>
      </c>
      <c r="L9" s="33">
        <v>17</v>
      </c>
      <c r="M9" s="33"/>
      <c r="N9" s="33"/>
      <c r="O9" s="33">
        <v>13</v>
      </c>
      <c r="P9" s="33">
        <v>14</v>
      </c>
      <c r="Q9" s="4"/>
      <c r="R9" s="16">
        <f>H9+I9+J9*1.5+K9*1.5+L9+M9+N9+O9+P9</f>
        <v>71</v>
      </c>
      <c r="T9" s="7" t="s">
        <v>13</v>
      </c>
      <c r="U9" s="7" t="s">
        <v>66</v>
      </c>
      <c r="V9" s="7"/>
    </row>
    <row r="10" spans="1:22" ht="15.75">
      <c r="A10" s="22">
        <v>3</v>
      </c>
      <c r="B10" s="92" t="s">
        <v>178</v>
      </c>
      <c r="C10" t="s">
        <v>179</v>
      </c>
      <c r="D10" t="s">
        <v>22</v>
      </c>
      <c r="E10" s="28">
        <v>99</v>
      </c>
      <c r="F10" t="s">
        <v>180</v>
      </c>
      <c r="H10" s="33"/>
      <c r="I10" s="33"/>
      <c r="J10" s="33">
        <v>1</v>
      </c>
      <c r="K10" s="33">
        <v>14</v>
      </c>
      <c r="L10" s="33">
        <v>13</v>
      </c>
      <c r="M10" s="33">
        <v>18</v>
      </c>
      <c r="N10" s="33"/>
      <c r="O10" s="33">
        <v>1</v>
      </c>
      <c r="P10" s="33">
        <v>17</v>
      </c>
      <c r="Q10" s="4"/>
      <c r="R10" s="16">
        <v>71</v>
      </c>
      <c r="S10" s="3"/>
      <c r="T10" s="14" t="s">
        <v>31</v>
      </c>
      <c r="U10" s="7" t="s">
        <v>57</v>
      </c>
      <c r="V10" s="10"/>
    </row>
    <row r="11" spans="1:22" ht="15.75">
      <c r="A11" s="22">
        <f t="shared" si="0"/>
        <v>4</v>
      </c>
      <c r="B11" t="s">
        <v>192</v>
      </c>
      <c r="C11" t="s">
        <v>289</v>
      </c>
      <c r="D11" t="s">
        <v>193</v>
      </c>
      <c r="E11" s="28">
        <v>90</v>
      </c>
      <c r="F11" t="s">
        <v>162</v>
      </c>
      <c r="H11" s="33"/>
      <c r="I11" s="33"/>
      <c r="J11" s="33"/>
      <c r="K11" s="33">
        <v>17</v>
      </c>
      <c r="L11" s="33"/>
      <c r="M11" s="33">
        <v>17</v>
      </c>
      <c r="N11" s="33">
        <v>1</v>
      </c>
      <c r="O11" s="33">
        <v>14</v>
      </c>
      <c r="P11" s="33">
        <v>11</v>
      </c>
      <c r="Q11" s="4"/>
      <c r="R11" s="16">
        <f>H11+I11+J11*1.5+K11*1.5+L11+M11+N11+O11+P11</f>
        <v>68.5</v>
      </c>
      <c r="S11" s="3"/>
      <c r="T11" s="7" t="s">
        <v>7</v>
      </c>
      <c r="U11" s="14" t="s">
        <v>58</v>
      </c>
      <c r="V11" s="13"/>
    </row>
    <row r="12" spans="1:23" ht="12.75">
      <c r="A12" s="22">
        <f t="shared" si="0"/>
        <v>5</v>
      </c>
      <c r="B12" t="s">
        <v>73</v>
      </c>
      <c r="C12" t="s">
        <v>29</v>
      </c>
      <c r="D12" t="s">
        <v>26</v>
      </c>
      <c r="E12" s="28">
        <v>92</v>
      </c>
      <c r="F12" t="s">
        <v>28</v>
      </c>
      <c r="H12" s="33">
        <v>13</v>
      </c>
      <c r="I12" s="32">
        <v>10</v>
      </c>
      <c r="J12" s="32"/>
      <c r="K12" s="33">
        <v>1</v>
      </c>
      <c r="L12" s="33">
        <v>20</v>
      </c>
      <c r="M12" s="32">
        <v>1</v>
      </c>
      <c r="N12" s="32">
        <v>1</v>
      </c>
      <c r="O12" s="49">
        <v>18</v>
      </c>
      <c r="P12" s="49">
        <v>1</v>
      </c>
      <c r="R12" s="16">
        <v>65</v>
      </c>
      <c r="T12" s="7" t="s">
        <v>8</v>
      </c>
      <c r="U12" s="7" t="s">
        <v>34</v>
      </c>
      <c r="V12" s="7"/>
      <c r="W12" s="19"/>
    </row>
    <row r="13" spans="1:23" ht="15.75">
      <c r="A13" s="22">
        <f t="shared" si="0"/>
        <v>6</v>
      </c>
      <c r="B13" t="s">
        <v>187</v>
      </c>
      <c r="C13" t="s">
        <v>293</v>
      </c>
      <c r="D13" t="s">
        <v>188</v>
      </c>
      <c r="E13" s="28">
        <v>108</v>
      </c>
      <c r="F13" t="s">
        <v>189</v>
      </c>
      <c r="H13" s="33"/>
      <c r="I13" s="33"/>
      <c r="J13" s="33"/>
      <c r="K13" s="33">
        <v>19</v>
      </c>
      <c r="L13" s="33">
        <v>16</v>
      </c>
      <c r="M13" s="33"/>
      <c r="N13" s="33"/>
      <c r="O13" s="33">
        <v>19</v>
      </c>
      <c r="P13" s="33"/>
      <c r="Q13" s="4"/>
      <c r="R13" s="16">
        <f>H13+I13+J13*1.5+K13*1.5+L13+M13+N13+O13+P13</f>
        <v>63.5</v>
      </c>
      <c r="S13" s="3"/>
      <c r="T13" s="7" t="s">
        <v>14</v>
      </c>
      <c r="U13" s="7" t="s">
        <v>15</v>
      </c>
      <c r="V13" s="7"/>
      <c r="W13" s="19"/>
    </row>
    <row r="14" spans="1:22" ht="12.75">
      <c r="A14" s="22">
        <f t="shared" si="0"/>
        <v>7</v>
      </c>
      <c r="B14" t="s">
        <v>54</v>
      </c>
      <c r="C14" t="s">
        <v>78</v>
      </c>
      <c r="D14" t="s">
        <v>55</v>
      </c>
      <c r="E14" s="28">
        <v>103</v>
      </c>
      <c r="F14" t="s">
        <v>56</v>
      </c>
      <c r="H14" s="33">
        <v>11</v>
      </c>
      <c r="I14" s="32">
        <v>9</v>
      </c>
      <c r="J14" s="32"/>
      <c r="K14" s="32"/>
      <c r="L14" s="32"/>
      <c r="M14" s="32">
        <v>15</v>
      </c>
      <c r="N14" s="32">
        <v>1</v>
      </c>
      <c r="O14" s="34">
        <v>1</v>
      </c>
      <c r="P14" s="34">
        <v>13</v>
      </c>
      <c r="R14" s="16">
        <f>H14+I14+J14*1.5+K14*1.5+L14+M14+N14+O14+P14</f>
        <v>50</v>
      </c>
      <c r="S14" s="17"/>
      <c r="T14" s="7" t="s">
        <v>10</v>
      </c>
      <c r="U14" s="7" t="s">
        <v>16</v>
      </c>
      <c r="V14" s="7"/>
    </row>
    <row r="15" spans="1:22" ht="12.75">
      <c r="A15" s="22">
        <f t="shared" si="0"/>
        <v>8</v>
      </c>
      <c r="B15" t="s">
        <v>104</v>
      </c>
      <c r="C15" t="s">
        <v>105</v>
      </c>
      <c r="D15" t="s">
        <v>106</v>
      </c>
      <c r="E15" s="28">
        <v>105</v>
      </c>
      <c r="F15" t="s">
        <v>107</v>
      </c>
      <c r="G15" s="22"/>
      <c r="H15" s="35"/>
      <c r="I15" s="35"/>
      <c r="J15" s="35">
        <v>19</v>
      </c>
      <c r="K15" s="35">
        <v>8</v>
      </c>
      <c r="L15" s="35">
        <v>8</v>
      </c>
      <c r="M15" s="32"/>
      <c r="N15" s="32"/>
      <c r="O15" s="34"/>
      <c r="P15" s="34"/>
      <c r="Q15" s="4"/>
      <c r="R15" s="16">
        <f>H15+I15+J15*1.5+K15*1.5+L15+M15+N15+O15+P15</f>
        <v>48.5</v>
      </c>
      <c r="T15" s="7" t="s">
        <v>30</v>
      </c>
      <c r="U15" s="7" t="s">
        <v>43</v>
      </c>
      <c r="V15" s="10"/>
    </row>
    <row r="16" spans="1:22" ht="12.75">
      <c r="A16" s="22">
        <f t="shared" si="0"/>
        <v>9</v>
      </c>
      <c r="B16" t="s">
        <v>97</v>
      </c>
      <c r="C16" t="s">
        <v>98</v>
      </c>
      <c r="D16" t="s">
        <v>25</v>
      </c>
      <c r="E16" s="28">
        <v>86</v>
      </c>
      <c r="F16" t="s">
        <v>99</v>
      </c>
      <c r="H16" s="33"/>
      <c r="I16" s="33">
        <v>4</v>
      </c>
      <c r="J16" s="33">
        <v>8</v>
      </c>
      <c r="K16" s="33">
        <v>11</v>
      </c>
      <c r="L16" s="33">
        <v>1</v>
      </c>
      <c r="M16" s="33">
        <v>12</v>
      </c>
      <c r="N16" s="33"/>
      <c r="O16" s="33"/>
      <c r="P16" s="33">
        <v>1</v>
      </c>
      <c r="Q16" s="4"/>
      <c r="R16" s="16">
        <f>H16+I16+J16*1.5+K16*1.5+L16+M16+N16+O16+P16</f>
        <v>46.5</v>
      </c>
      <c r="T16" s="91" t="s">
        <v>42</v>
      </c>
      <c r="U16" s="7" t="s">
        <v>32</v>
      </c>
      <c r="V16" s="7"/>
    </row>
    <row r="17" spans="1:23" ht="15.75">
      <c r="A17" s="22">
        <f t="shared" si="0"/>
        <v>10</v>
      </c>
      <c r="B17" t="s">
        <v>118</v>
      </c>
      <c r="C17" t="s">
        <v>119</v>
      </c>
      <c r="D17" t="s">
        <v>22</v>
      </c>
      <c r="E17" s="28">
        <v>105</v>
      </c>
      <c r="F17" t="s">
        <v>24</v>
      </c>
      <c r="H17" s="33"/>
      <c r="I17" s="33"/>
      <c r="J17" s="43">
        <v>15</v>
      </c>
      <c r="K17" s="33"/>
      <c r="L17" s="33"/>
      <c r="M17" s="33"/>
      <c r="N17" s="33"/>
      <c r="O17" s="33">
        <v>15</v>
      </c>
      <c r="P17" s="33">
        <v>6</v>
      </c>
      <c r="Q17" s="4"/>
      <c r="R17" s="16">
        <f>H17+I17+J17*1.5+K17*1.5+L17+M17+N17+O17+P17</f>
        <v>43.5</v>
      </c>
      <c r="S17" s="3"/>
      <c r="T17" s="15"/>
      <c r="U17" s="11"/>
      <c r="V17" s="11"/>
      <c r="W17" s="11"/>
    </row>
    <row r="18" spans="1:23" ht="12.75">
      <c r="A18" s="22">
        <f t="shared" si="0"/>
        <v>11</v>
      </c>
      <c r="B18" t="s">
        <v>70</v>
      </c>
      <c r="C18" t="s">
        <v>71</v>
      </c>
      <c r="D18" t="s">
        <v>25</v>
      </c>
      <c r="E18" s="28">
        <v>90</v>
      </c>
      <c r="F18" t="s">
        <v>72</v>
      </c>
      <c r="G18" s="22"/>
      <c r="H18" s="36">
        <v>14</v>
      </c>
      <c r="I18" s="36">
        <v>7</v>
      </c>
      <c r="J18" s="36"/>
      <c r="K18" s="35">
        <v>1</v>
      </c>
      <c r="L18" s="35">
        <v>1</v>
      </c>
      <c r="M18" s="33">
        <v>16</v>
      </c>
      <c r="N18" s="33">
        <v>3</v>
      </c>
      <c r="O18" s="33"/>
      <c r="P18" s="33"/>
      <c r="Q18" s="4"/>
      <c r="R18" s="16">
        <v>42</v>
      </c>
      <c r="S18" s="17"/>
      <c r="T18" s="11"/>
      <c r="U18" s="11"/>
      <c r="V18" s="11"/>
      <c r="W18" s="11"/>
    </row>
    <row r="19" spans="1:23" ht="12.75">
      <c r="A19" s="22">
        <f t="shared" si="0"/>
        <v>12</v>
      </c>
      <c r="B19" t="s">
        <v>82</v>
      </c>
      <c r="C19" t="s">
        <v>35</v>
      </c>
      <c r="D19" t="s">
        <v>20</v>
      </c>
      <c r="E19" s="28">
        <v>94</v>
      </c>
      <c r="F19" t="s">
        <v>36</v>
      </c>
      <c r="H19" s="33">
        <v>7</v>
      </c>
      <c r="I19" s="33"/>
      <c r="J19" s="33">
        <v>1</v>
      </c>
      <c r="K19" s="33">
        <v>1</v>
      </c>
      <c r="L19" s="33">
        <v>12</v>
      </c>
      <c r="M19" s="33">
        <v>13</v>
      </c>
      <c r="N19" s="33">
        <v>7</v>
      </c>
      <c r="O19" s="33"/>
      <c r="P19" s="33"/>
      <c r="Q19" s="4"/>
      <c r="R19" s="16">
        <v>41</v>
      </c>
      <c r="T19" s="10"/>
      <c r="U19" s="19"/>
      <c r="V19" s="19"/>
      <c r="W19" s="10"/>
    </row>
    <row r="20" spans="1:23" ht="15.75">
      <c r="A20" s="22">
        <f t="shared" si="0"/>
        <v>13</v>
      </c>
      <c r="B20" t="s">
        <v>63</v>
      </c>
      <c r="C20" t="s">
        <v>64</v>
      </c>
      <c r="D20" t="s">
        <v>53</v>
      </c>
      <c r="E20" s="28">
        <v>106</v>
      </c>
      <c r="F20" t="s">
        <v>65</v>
      </c>
      <c r="H20" s="33">
        <v>3</v>
      </c>
      <c r="I20" s="33"/>
      <c r="J20" s="32"/>
      <c r="K20" s="33"/>
      <c r="L20" s="33"/>
      <c r="M20" s="33">
        <v>19</v>
      </c>
      <c r="N20" s="33"/>
      <c r="O20" s="34">
        <v>16</v>
      </c>
      <c r="P20" s="34"/>
      <c r="R20" s="16">
        <f>H20+I20+J20*1.5+K20*1.5+L20+M20+N20+O20+P20</f>
        <v>38</v>
      </c>
      <c r="S20" s="3"/>
      <c r="T20" s="7" t="s">
        <v>17</v>
      </c>
      <c r="U20" s="10" t="s">
        <v>49</v>
      </c>
      <c r="W20" s="19"/>
    </row>
    <row r="21" spans="1:21" ht="12.75">
      <c r="A21" s="22">
        <f t="shared" si="0"/>
        <v>14</v>
      </c>
      <c r="B21" t="s">
        <v>263</v>
      </c>
      <c r="C21" t="s">
        <v>79</v>
      </c>
      <c r="E21" s="28">
        <v>92</v>
      </c>
      <c r="F21" t="s">
        <v>80</v>
      </c>
      <c r="H21" s="33">
        <v>10</v>
      </c>
      <c r="I21" s="33"/>
      <c r="J21" s="33"/>
      <c r="K21" s="33"/>
      <c r="L21" s="33"/>
      <c r="M21" s="33">
        <v>11</v>
      </c>
      <c r="N21" s="33">
        <v>4</v>
      </c>
      <c r="O21" s="33">
        <v>1</v>
      </c>
      <c r="P21" s="33">
        <v>5</v>
      </c>
      <c r="Q21" s="4"/>
      <c r="R21" s="16">
        <f>H21+I21+J21*1.5+K21*1.5+L21+M21+N21+O21+P21</f>
        <v>31</v>
      </c>
      <c r="T21" s="7" t="s">
        <v>18</v>
      </c>
      <c r="U21" s="10" t="s">
        <v>48</v>
      </c>
    </row>
    <row r="22" spans="1:23" ht="15.75">
      <c r="A22" s="22">
        <f t="shared" si="0"/>
        <v>15</v>
      </c>
      <c r="B22" t="s">
        <v>199</v>
      </c>
      <c r="C22" t="s">
        <v>292</v>
      </c>
      <c r="D22" t="s">
        <v>188</v>
      </c>
      <c r="E22" s="28">
        <v>110</v>
      </c>
      <c r="F22" t="s">
        <v>200</v>
      </c>
      <c r="H22" s="33"/>
      <c r="I22" s="33"/>
      <c r="J22" s="33"/>
      <c r="K22" s="33">
        <v>12</v>
      </c>
      <c r="L22" s="33">
        <v>11</v>
      </c>
      <c r="M22" s="33">
        <v>1</v>
      </c>
      <c r="N22" s="33"/>
      <c r="O22" s="33"/>
      <c r="P22" s="33"/>
      <c r="Q22" s="4"/>
      <c r="R22" s="16">
        <f>H22+I22+J22*1.5+K22*1.5+L22+M22+N22+O22+P22</f>
        <v>30</v>
      </c>
      <c r="S22" s="3"/>
      <c r="T22" s="18" t="s">
        <v>47</v>
      </c>
      <c r="U22" s="19" t="s">
        <v>50</v>
      </c>
      <c r="V22" s="19"/>
      <c r="W22" s="19"/>
    </row>
    <row r="23" spans="1:21" ht="15.75">
      <c r="A23" s="22">
        <f t="shared" si="0"/>
        <v>16</v>
      </c>
      <c r="B23" t="s">
        <v>92</v>
      </c>
      <c r="C23" t="s">
        <v>93</v>
      </c>
      <c r="D23" t="s">
        <v>94</v>
      </c>
      <c r="E23" s="28">
        <v>104</v>
      </c>
      <c r="F23" t="s">
        <v>45</v>
      </c>
      <c r="H23" s="33"/>
      <c r="I23" s="33">
        <v>3</v>
      </c>
      <c r="J23" s="33">
        <v>11</v>
      </c>
      <c r="K23" s="33">
        <v>1</v>
      </c>
      <c r="L23" s="33">
        <v>1</v>
      </c>
      <c r="M23" s="33">
        <v>6</v>
      </c>
      <c r="N23" s="33">
        <v>2</v>
      </c>
      <c r="O23" s="33"/>
      <c r="P23" s="33"/>
      <c r="Q23" s="4"/>
      <c r="R23" s="16">
        <v>29.5</v>
      </c>
      <c r="S23" s="3"/>
      <c r="T23" s="7" t="s">
        <v>19</v>
      </c>
      <c r="U23" s="10" t="s">
        <v>51</v>
      </c>
    </row>
    <row r="24" spans="1:22" ht="15.75">
      <c r="A24" s="22">
        <f t="shared" si="0"/>
        <v>17</v>
      </c>
      <c r="B24" t="s">
        <v>86</v>
      </c>
      <c r="C24" t="s">
        <v>52</v>
      </c>
      <c r="E24" s="28">
        <v>94</v>
      </c>
      <c r="F24" t="s">
        <v>96</v>
      </c>
      <c r="H24" s="33">
        <v>5</v>
      </c>
      <c r="I24" s="33">
        <v>6</v>
      </c>
      <c r="J24" s="33"/>
      <c r="K24" s="33"/>
      <c r="L24" s="33"/>
      <c r="M24" s="33"/>
      <c r="N24" s="33"/>
      <c r="O24" s="33">
        <v>17</v>
      </c>
      <c r="P24" s="33"/>
      <c r="Q24" s="4"/>
      <c r="R24" s="16">
        <f>H24+I24+J24*1.5+K24*1.5+L24+M24+N24+O24+P24</f>
        <v>28</v>
      </c>
      <c r="S24" s="3"/>
      <c r="V24" s="19"/>
    </row>
    <row r="25" spans="1:21" ht="15.75">
      <c r="A25" s="22">
        <f t="shared" si="0"/>
        <v>18</v>
      </c>
      <c r="B25" t="s">
        <v>87</v>
      </c>
      <c r="C25" t="s">
        <v>88</v>
      </c>
      <c r="D25" t="s">
        <v>20</v>
      </c>
      <c r="E25" s="28">
        <v>86</v>
      </c>
      <c r="F25" t="s">
        <v>27</v>
      </c>
      <c r="H25" s="33">
        <v>4</v>
      </c>
      <c r="I25" s="33">
        <v>8</v>
      </c>
      <c r="J25" s="33"/>
      <c r="K25" s="33">
        <v>5</v>
      </c>
      <c r="L25" s="33">
        <v>4</v>
      </c>
      <c r="M25" s="33"/>
      <c r="N25" s="33"/>
      <c r="O25" s="33"/>
      <c r="P25" s="33"/>
      <c r="Q25" s="4"/>
      <c r="R25" s="16">
        <f>H25+I25+J25*1.5+K25*1.5+L25+M25+N25+O25+P25</f>
        <v>23.5</v>
      </c>
      <c r="S25" s="3"/>
      <c r="U25" s="19"/>
    </row>
    <row r="26" spans="1:19" ht="15.75">
      <c r="A26" s="22">
        <f t="shared" si="0"/>
        <v>19</v>
      </c>
      <c r="B26" t="s">
        <v>216</v>
      </c>
      <c r="C26" t="s">
        <v>302</v>
      </c>
      <c r="D26" t="s">
        <v>22</v>
      </c>
      <c r="E26" s="28">
        <v>104</v>
      </c>
      <c r="F26" t="s">
        <v>217</v>
      </c>
      <c r="H26" s="33"/>
      <c r="I26" s="33"/>
      <c r="J26" s="33"/>
      <c r="K26" s="33">
        <v>1</v>
      </c>
      <c r="L26" s="33"/>
      <c r="M26" s="33">
        <v>7</v>
      </c>
      <c r="N26" s="33"/>
      <c r="O26" s="33"/>
      <c r="P26" s="33">
        <v>1</v>
      </c>
      <c r="Q26" s="4"/>
      <c r="R26" s="16">
        <v>9</v>
      </c>
      <c r="S26" s="3"/>
    </row>
    <row r="27" spans="1:19" ht="15.75">
      <c r="A27" s="22">
        <f t="shared" si="0"/>
        <v>20</v>
      </c>
      <c r="B27" t="s">
        <v>160</v>
      </c>
      <c r="C27" t="s">
        <v>161</v>
      </c>
      <c r="D27" t="s">
        <v>25</v>
      </c>
      <c r="E27" s="28">
        <v>91</v>
      </c>
      <c r="F27" t="s">
        <v>162</v>
      </c>
      <c r="H27" s="33"/>
      <c r="I27" s="33"/>
      <c r="J27" s="33">
        <v>1</v>
      </c>
      <c r="K27" s="33">
        <v>1</v>
      </c>
      <c r="L27" s="33">
        <v>1</v>
      </c>
      <c r="M27" s="33">
        <v>3</v>
      </c>
      <c r="N27" s="33"/>
      <c r="O27" s="33">
        <v>1</v>
      </c>
      <c r="P27" s="33">
        <v>1</v>
      </c>
      <c r="Q27" s="4"/>
      <c r="R27" s="16">
        <v>8</v>
      </c>
      <c r="S27" s="3"/>
    </row>
    <row r="28" spans="1:18" ht="12.75">
      <c r="A28" s="22">
        <f t="shared" si="0"/>
        <v>21</v>
      </c>
      <c r="B28" t="s">
        <v>39</v>
      </c>
      <c r="C28" t="s">
        <v>40</v>
      </c>
      <c r="D28" t="s">
        <v>20</v>
      </c>
      <c r="E28" s="28">
        <v>96</v>
      </c>
      <c r="F28" t="s">
        <v>41</v>
      </c>
      <c r="G28" s="22"/>
      <c r="H28" s="35">
        <v>2</v>
      </c>
      <c r="I28" s="40">
        <v>1</v>
      </c>
      <c r="J28" s="35"/>
      <c r="K28" s="35">
        <v>1</v>
      </c>
      <c r="L28" s="35">
        <v>1</v>
      </c>
      <c r="M28" s="32"/>
      <c r="N28" s="32"/>
      <c r="O28" s="32"/>
      <c r="P28" s="32"/>
      <c r="Q28" s="4"/>
      <c r="R28" s="16">
        <v>5</v>
      </c>
    </row>
    <row r="29" spans="1:19" ht="15.75">
      <c r="A29" s="22">
        <f t="shared" si="0"/>
        <v>21</v>
      </c>
      <c r="B29" t="s">
        <v>246</v>
      </c>
      <c r="C29" t="s">
        <v>318</v>
      </c>
      <c r="D29" t="s">
        <v>26</v>
      </c>
      <c r="E29" s="28">
        <v>108</v>
      </c>
      <c r="F29" t="s">
        <v>247</v>
      </c>
      <c r="H29" s="33"/>
      <c r="I29" s="33"/>
      <c r="J29" s="33"/>
      <c r="K29" s="33"/>
      <c r="L29" s="33">
        <v>1</v>
      </c>
      <c r="M29" s="33"/>
      <c r="N29" s="33"/>
      <c r="O29" s="33">
        <v>1</v>
      </c>
      <c r="P29" s="33">
        <v>3</v>
      </c>
      <c r="Q29" s="4"/>
      <c r="R29" s="16">
        <f>H29+I29+J29*1.5+K29*1.5+L29+M29+N29+O29+P29</f>
        <v>5</v>
      </c>
      <c r="S29" s="3"/>
    </row>
    <row r="30" spans="1:19" ht="15.75">
      <c r="A30" s="22">
        <f t="shared" si="0"/>
        <v>23</v>
      </c>
      <c r="B30" t="s">
        <v>222</v>
      </c>
      <c r="C30" t="s">
        <v>314</v>
      </c>
      <c r="D30" t="s">
        <v>26</v>
      </c>
      <c r="E30" s="28">
        <v>99</v>
      </c>
      <c r="F30" t="s">
        <v>223</v>
      </c>
      <c r="H30" s="33"/>
      <c r="I30" s="33"/>
      <c r="J30" s="33"/>
      <c r="K30" s="33">
        <v>1</v>
      </c>
      <c r="L30" s="33">
        <v>1</v>
      </c>
      <c r="M30" s="33"/>
      <c r="N30" s="33"/>
      <c r="O30" s="33">
        <v>1</v>
      </c>
      <c r="P30" s="33"/>
      <c r="Q30" s="4"/>
      <c r="R30" s="16">
        <v>3</v>
      </c>
      <c r="S30" s="3"/>
    </row>
    <row r="31" spans="1:19" ht="15.75">
      <c r="A31" s="22">
        <f t="shared" si="0"/>
        <v>23</v>
      </c>
      <c r="B31" t="s">
        <v>224</v>
      </c>
      <c r="C31" t="s">
        <v>308</v>
      </c>
      <c r="E31" s="28">
        <v>109</v>
      </c>
      <c r="F31" t="s">
        <v>380</v>
      </c>
      <c r="H31" s="33"/>
      <c r="I31" s="33"/>
      <c r="J31" s="33"/>
      <c r="K31" s="33">
        <v>1</v>
      </c>
      <c r="L31" s="33">
        <v>1</v>
      </c>
      <c r="M31" s="33"/>
      <c r="N31" s="33">
        <v>1</v>
      </c>
      <c r="O31" s="33"/>
      <c r="P31" s="33"/>
      <c r="Q31" s="4"/>
      <c r="R31" s="16">
        <v>3</v>
      </c>
      <c r="S31" s="3"/>
    </row>
    <row r="32" spans="1:19" ht="15.75">
      <c r="A32" s="22">
        <f t="shared" si="0"/>
        <v>23</v>
      </c>
      <c r="B32" s="46" t="s">
        <v>236</v>
      </c>
      <c r="C32" s="46" t="s">
        <v>311</v>
      </c>
      <c r="D32" s="46" t="s">
        <v>237</v>
      </c>
      <c r="E32" s="48">
        <v>96</v>
      </c>
      <c r="F32" s="46" t="s">
        <v>238</v>
      </c>
      <c r="H32" s="33"/>
      <c r="I32" s="33"/>
      <c r="J32" s="33"/>
      <c r="K32" s="33">
        <v>1</v>
      </c>
      <c r="L32" s="33">
        <v>1</v>
      </c>
      <c r="M32" s="33"/>
      <c r="N32" s="33"/>
      <c r="O32" s="33">
        <v>1</v>
      </c>
      <c r="P32" s="33"/>
      <c r="Q32" s="4"/>
      <c r="R32" s="16">
        <v>3</v>
      </c>
      <c r="S32" s="3"/>
    </row>
    <row r="33" spans="1:19" ht="15.75">
      <c r="A33" s="22"/>
      <c r="B33" s="46"/>
      <c r="C33" s="46"/>
      <c r="D33" s="46"/>
      <c r="E33" s="48"/>
      <c r="F33" s="46"/>
      <c r="H33" s="33"/>
      <c r="I33" s="33"/>
      <c r="J33" s="33"/>
      <c r="K33" s="33"/>
      <c r="L33" s="33"/>
      <c r="M33" s="33"/>
      <c r="N33" s="33"/>
      <c r="O33" s="33"/>
      <c r="P33" s="33"/>
      <c r="Q33" s="4"/>
      <c r="R33" s="16"/>
      <c r="S33" s="3"/>
    </row>
    <row r="34" spans="1:19" ht="15.75">
      <c r="A34" s="22"/>
      <c r="C34" s="93"/>
      <c r="D34" s="93"/>
      <c r="E34" s="94" t="s">
        <v>432</v>
      </c>
      <c r="F34" s="93"/>
      <c r="G34" s="92"/>
      <c r="H34" s="95"/>
      <c r="I34" s="95"/>
      <c r="J34" s="95"/>
      <c r="K34" s="33"/>
      <c r="L34" s="33"/>
      <c r="M34" s="33"/>
      <c r="N34" s="33"/>
      <c r="O34" s="33"/>
      <c r="P34" s="33"/>
      <c r="Q34" s="4"/>
      <c r="R34" s="16"/>
      <c r="S34" s="3"/>
    </row>
    <row r="35" spans="1:19" ht="15.75">
      <c r="A35" s="22"/>
      <c r="B35" s="46"/>
      <c r="C35" s="46"/>
      <c r="D35" s="46"/>
      <c r="E35" s="48"/>
      <c r="F35" s="46"/>
      <c r="H35" s="33"/>
      <c r="I35" s="33"/>
      <c r="J35" s="33"/>
      <c r="K35" s="33"/>
      <c r="L35" s="33"/>
      <c r="M35" s="33"/>
      <c r="N35" s="33"/>
      <c r="O35" s="33"/>
      <c r="P35" s="33"/>
      <c r="Q35" s="4"/>
      <c r="R35" s="16"/>
      <c r="S35" s="3"/>
    </row>
    <row r="36" spans="1:19" ht="15.75">
      <c r="A36" s="22"/>
      <c r="B36" s="46"/>
      <c r="C36" s="46"/>
      <c r="D36" s="46"/>
      <c r="E36" s="48"/>
      <c r="F36" s="46"/>
      <c r="H36" s="33"/>
      <c r="I36" s="33"/>
      <c r="J36" s="33"/>
      <c r="K36" s="33"/>
      <c r="L36" s="33"/>
      <c r="M36" s="33"/>
      <c r="N36" s="33"/>
      <c r="O36" s="33"/>
      <c r="P36" s="33"/>
      <c r="Q36" s="4"/>
      <c r="R36" s="16"/>
      <c r="S36" s="3"/>
    </row>
    <row r="37" spans="1:19" ht="15.75">
      <c r="A37" s="22"/>
      <c r="B37" s="46"/>
      <c r="C37" s="46"/>
      <c r="D37" s="46"/>
      <c r="E37" s="48"/>
      <c r="F37" s="46"/>
      <c r="H37" s="33"/>
      <c r="I37" s="33"/>
      <c r="J37" s="33"/>
      <c r="K37" s="33"/>
      <c r="L37" s="33"/>
      <c r="M37" s="33"/>
      <c r="N37" s="33"/>
      <c r="O37" s="33"/>
      <c r="P37" s="33"/>
      <c r="Q37" s="4"/>
      <c r="R37" s="16"/>
      <c r="S37" s="3"/>
    </row>
    <row r="38" spans="1:19" ht="15.75">
      <c r="A38" s="22"/>
      <c r="B38" s="46"/>
      <c r="C38" s="46"/>
      <c r="D38" s="46"/>
      <c r="E38" s="48"/>
      <c r="F38" s="46"/>
      <c r="H38" s="33"/>
      <c r="I38" s="33"/>
      <c r="J38" s="33"/>
      <c r="K38" s="33"/>
      <c r="L38" s="33"/>
      <c r="M38" s="33"/>
      <c r="N38" s="33"/>
      <c r="O38" s="33"/>
      <c r="P38" s="33"/>
      <c r="Q38" s="4"/>
      <c r="R38" s="16"/>
      <c r="S38" s="3"/>
    </row>
    <row r="39" spans="1:19" ht="15.75">
      <c r="A39" s="22"/>
      <c r="B39" s="46"/>
      <c r="C39" s="46"/>
      <c r="D39" s="46"/>
      <c r="E39" s="48"/>
      <c r="F39" s="46"/>
      <c r="H39" s="33"/>
      <c r="I39" s="33"/>
      <c r="J39" s="33"/>
      <c r="K39" s="33"/>
      <c r="L39" s="33"/>
      <c r="M39" s="33"/>
      <c r="N39" s="33"/>
      <c r="O39" s="33"/>
      <c r="P39" s="33"/>
      <c r="Q39" s="4"/>
      <c r="R39" s="16"/>
      <c r="S39" s="3"/>
    </row>
    <row r="40" spans="1:19" ht="15.75">
      <c r="A40" s="22"/>
      <c r="B40" s="46"/>
      <c r="C40" s="46"/>
      <c r="D40" s="46"/>
      <c r="E40" s="48"/>
      <c r="F40" s="46"/>
      <c r="H40" s="33"/>
      <c r="I40" s="33"/>
      <c r="J40" s="33"/>
      <c r="K40" s="33"/>
      <c r="L40" s="33"/>
      <c r="M40" s="33"/>
      <c r="N40" s="33"/>
      <c r="O40" s="33"/>
      <c r="P40" s="33"/>
      <c r="Q40" s="4"/>
      <c r="R40" s="16"/>
      <c r="S40" s="3"/>
    </row>
    <row r="41" spans="1:19" ht="15.75">
      <c r="A41" s="22"/>
      <c r="B41" s="55"/>
      <c r="C41" s="46"/>
      <c r="D41" s="46"/>
      <c r="E41" s="48"/>
      <c r="F41" s="46"/>
      <c r="H41" s="26"/>
      <c r="I41" s="26"/>
      <c r="J41" s="26"/>
      <c r="K41" s="4"/>
      <c r="L41" s="4"/>
      <c r="M41" s="4"/>
      <c r="N41" s="4"/>
      <c r="O41" s="4"/>
      <c r="P41" s="4"/>
      <c r="Q41" s="4"/>
      <c r="R41" s="16"/>
      <c r="S41" s="3"/>
    </row>
    <row r="42" spans="1:19" ht="15.75">
      <c r="A42" s="22"/>
      <c r="B42" s="46"/>
      <c r="C42" s="46"/>
      <c r="D42" s="46"/>
      <c r="E42" s="48"/>
      <c r="F42" s="46"/>
      <c r="H42" s="33"/>
      <c r="I42" s="33"/>
      <c r="J42" s="33"/>
      <c r="K42" s="33"/>
      <c r="L42" s="33"/>
      <c r="M42" s="33"/>
      <c r="N42" s="33"/>
      <c r="O42" s="33"/>
      <c r="P42" s="33"/>
      <c r="Q42" s="4"/>
      <c r="R42" s="16"/>
      <c r="S42" s="3"/>
    </row>
    <row r="43" spans="1:19" ht="15.75">
      <c r="A43" s="22"/>
      <c r="B43" s="46"/>
      <c r="C43" s="46"/>
      <c r="D43" s="46"/>
      <c r="E43" s="48"/>
      <c r="F43" s="46"/>
      <c r="H43" s="33"/>
      <c r="I43" s="33"/>
      <c r="J43" s="33"/>
      <c r="K43" s="33"/>
      <c r="L43" s="33"/>
      <c r="M43" s="33"/>
      <c r="N43" s="33"/>
      <c r="O43" s="33"/>
      <c r="P43" s="33"/>
      <c r="Q43" s="4"/>
      <c r="R43" s="16"/>
      <c r="S43" s="3"/>
    </row>
    <row r="44" spans="1:19" ht="15.75">
      <c r="A44" s="22"/>
      <c r="B44" s="46"/>
      <c r="C44" s="46"/>
      <c r="D44" s="46"/>
      <c r="E44" s="48"/>
      <c r="F44" s="46"/>
      <c r="H44" s="33"/>
      <c r="I44" s="33"/>
      <c r="J44" s="33"/>
      <c r="K44" s="33"/>
      <c r="L44" s="33"/>
      <c r="M44" s="33"/>
      <c r="N44" s="33"/>
      <c r="O44" s="33"/>
      <c r="P44" s="33"/>
      <c r="Q44" s="4"/>
      <c r="R44" s="16"/>
      <c r="S44" s="3"/>
    </row>
    <row r="45" spans="1:19" ht="15.75">
      <c r="A45" s="22"/>
      <c r="B45" s="46"/>
      <c r="C45" s="46"/>
      <c r="D45" s="46"/>
      <c r="E45" s="48"/>
      <c r="F45" s="46"/>
      <c r="H45" s="33"/>
      <c r="I45" s="33"/>
      <c r="J45" s="33"/>
      <c r="K45" s="33"/>
      <c r="L45" s="33"/>
      <c r="M45" s="33"/>
      <c r="N45" s="33"/>
      <c r="O45" s="33"/>
      <c r="P45" s="33"/>
      <c r="Q45" s="4"/>
      <c r="R45" s="16"/>
      <c r="S45" s="3"/>
    </row>
    <row r="46" spans="1:19" ht="15.75">
      <c r="A46" s="22"/>
      <c r="B46" s="46"/>
      <c r="C46" s="46"/>
      <c r="D46" s="46"/>
      <c r="E46" s="48"/>
      <c r="F46" s="46"/>
      <c r="H46" s="33"/>
      <c r="I46" s="33"/>
      <c r="J46" s="33"/>
      <c r="K46" s="33"/>
      <c r="L46" s="33"/>
      <c r="M46" s="33"/>
      <c r="N46" s="33"/>
      <c r="O46" s="33"/>
      <c r="P46" s="33"/>
      <c r="Q46" s="4"/>
      <c r="R46" s="16"/>
      <c r="S46" s="3"/>
    </row>
    <row r="47" spans="1:19" ht="15.75">
      <c r="A47" s="22"/>
      <c r="B47" s="45"/>
      <c r="C47" s="45"/>
      <c r="D47" s="45"/>
      <c r="E47" s="51"/>
      <c r="F47" s="45"/>
      <c r="H47" s="26"/>
      <c r="I47" s="26"/>
      <c r="J47" s="26"/>
      <c r="K47" s="4"/>
      <c r="L47" s="4"/>
      <c r="M47" s="4"/>
      <c r="N47" s="4"/>
      <c r="O47" s="4"/>
      <c r="P47" s="4"/>
      <c r="Q47" s="4"/>
      <c r="R47" s="16"/>
      <c r="S47" s="3"/>
    </row>
    <row r="48" spans="1:19" ht="15.75">
      <c r="A48" s="22"/>
      <c r="B48" s="46"/>
      <c r="C48" s="46"/>
      <c r="D48" s="46"/>
      <c r="E48" s="48"/>
      <c r="F48" s="46"/>
      <c r="H48" s="33"/>
      <c r="I48" s="33"/>
      <c r="J48" s="33"/>
      <c r="K48" s="33"/>
      <c r="L48" s="33"/>
      <c r="M48" s="33"/>
      <c r="N48" s="33"/>
      <c r="O48" s="33"/>
      <c r="P48" s="33"/>
      <c r="Q48" s="4"/>
      <c r="R48" s="16"/>
      <c r="S48" s="3"/>
    </row>
    <row r="49" spans="1:19" ht="15.75">
      <c r="A49" s="22"/>
      <c r="B49" s="46"/>
      <c r="C49" s="46"/>
      <c r="D49" s="46"/>
      <c r="E49" s="48"/>
      <c r="F49" s="46"/>
      <c r="H49" s="33"/>
      <c r="I49" s="33"/>
      <c r="J49" s="33"/>
      <c r="K49" s="33"/>
      <c r="L49" s="33"/>
      <c r="M49" s="33"/>
      <c r="N49" s="33"/>
      <c r="O49" s="33"/>
      <c r="P49" s="33"/>
      <c r="Q49" s="4"/>
      <c r="R49" s="16"/>
      <c r="S49" s="3"/>
    </row>
    <row r="50" spans="1:19" ht="15.75">
      <c r="A50" s="22"/>
      <c r="B50" s="46"/>
      <c r="C50" s="46"/>
      <c r="D50" s="46"/>
      <c r="E50" s="48"/>
      <c r="F50" s="46"/>
      <c r="H50" s="33"/>
      <c r="I50" s="33"/>
      <c r="J50" s="33"/>
      <c r="K50" s="33"/>
      <c r="L50" s="33"/>
      <c r="M50" s="33"/>
      <c r="N50" s="33"/>
      <c r="O50" s="33"/>
      <c r="P50" s="33"/>
      <c r="Q50" s="4"/>
      <c r="R50" s="16"/>
      <c r="S50" s="3"/>
    </row>
    <row r="51" spans="1:19" ht="15.75">
      <c r="A51" s="22"/>
      <c r="B51" s="46"/>
      <c r="C51" s="46"/>
      <c r="D51" s="46"/>
      <c r="E51" s="48"/>
      <c r="F51" s="46"/>
      <c r="H51" s="33"/>
      <c r="I51" s="33"/>
      <c r="J51" s="33"/>
      <c r="K51" s="33"/>
      <c r="L51" s="33"/>
      <c r="M51" s="33"/>
      <c r="N51" s="33"/>
      <c r="O51" s="33"/>
      <c r="P51" s="33"/>
      <c r="Q51" s="4"/>
      <c r="R51" s="16"/>
      <c r="S51" s="3"/>
    </row>
    <row r="52" spans="1:19" ht="15.75">
      <c r="A52" s="22"/>
      <c r="B52" s="45"/>
      <c r="C52" s="45"/>
      <c r="D52" s="45"/>
      <c r="E52" s="51"/>
      <c r="F52" s="45"/>
      <c r="H52" s="26"/>
      <c r="I52" s="26"/>
      <c r="J52" s="26"/>
      <c r="K52" s="4"/>
      <c r="L52" s="4"/>
      <c r="M52" s="4"/>
      <c r="N52" s="4"/>
      <c r="O52" s="4"/>
      <c r="P52" s="4"/>
      <c r="Q52" s="4"/>
      <c r="R52" s="16"/>
      <c r="S52" s="3"/>
    </row>
    <row r="53" spans="1:19" ht="15.75">
      <c r="A53" s="22"/>
      <c r="B53" s="46"/>
      <c r="C53" s="46"/>
      <c r="D53" s="46"/>
      <c r="E53" s="48"/>
      <c r="F53" s="46"/>
      <c r="H53" s="33"/>
      <c r="I53" s="33"/>
      <c r="J53" s="33"/>
      <c r="K53" s="33"/>
      <c r="L53" s="33"/>
      <c r="M53" s="33"/>
      <c r="N53" s="33"/>
      <c r="O53" s="33"/>
      <c r="P53" s="33"/>
      <c r="Q53" s="4"/>
      <c r="R53" s="16"/>
      <c r="S53" s="3"/>
    </row>
    <row r="54" spans="1:19" ht="15.75">
      <c r="A54" s="22"/>
      <c r="B54" s="45"/>
      <c r="C54" s="45"/>
      <c r="D54" s="45"/>
      <c r="E54" s="51"/>
      <c r="F54" s="45"/>
      <c r="H54" s="26"/>
      <c r="I54" s="26"/>
      <c r="J54" s="26"/>
      <c r="K54" s="4"/>
      <c r="L54" s="4"/>
      <c r="M54" s="4"/>
      <c r="N54" s="4"/>
      <c r="O54" s="4"/>
      <c r="P54" s="4"/>
      <c r="Q54" s="4"/>
      <c r="R54" s="16"/>
      <c r="S54" s="3"/>
    </row>
    <row r="55" spans="1:19" ht="15.75">
      <c r="A55" s="22"/>
      <c r="B55" s="46"/>
      <c r="C55" s="46"/>
      <c r="D55" s="46"/>
      <c r="E55" s="48"/>
      <c r="F55" s="46"/>
      <c r="H55" s="33"/>
      <c r="I55" s="33"/>
      <c r="J55" s="33"/>
      <c r="K55" s="33"/>
      <c r="L55" s="33"/>
      <c r="M55" s="33"/>
      <c r="N55" s="33"/>
      <c r="O55" s="33"/>
      <c r="P55" s="33"/>
      <c r="Q55" s="4"/>
      <c r="R55" s="16"/>
      <c r="S55" s="3"/>
    </row>
    <row r="56" spans="1:19" ht="15.75">
      <c r="A56" s="22"/>
      <c r="B56" s="45"/>
      <c r="C56" s="45"/>
      <c r="D56" s="45"/>
      <c r="E56" s="51"/>
      <c r="F56" s="45"/>
      <c r="H56" s="26"/>
      <c r="I56" s="26"/>
      <c r="J56" s="26"/>
      <c r="K56" s="4"/>
      <c r="L56" s="4"/>
      <c r="M56" s="4"/>
      <c r="N56" s="4"/>
      <c r="O56" s="4"/>
      <c r="P56" s="4"/>
      <c r="Q56" s="4"/>
      <c r="R56" s="16"/>
      <c r="S56" s="3"/>
    </row>
    <row r="57" spans="1:19" ht="15.75">
      <c r="A57" s="22"/>
      <c r="B57" s="46"/>
      <c r="C57" s="46"/>
      <c r="D57" s="46"/>
      <c r="E57" s="48"/>
      <c r="F57" s="46"/>
      <c r="H57" s="33"/>
      <c r="I57" s="33"/>
      <c r="J57" s="33"/>
      <c r="K57" s="33"/>
      <c r="L57" s="33"/>
      <c r="M57" s="33"/>
      <c r="N57" s="33"/>
      <c r="O57" s="33"/>
      <c r="P57" s="33"/>
      <c r="Q57" s="4"/>
      <c r="R57" s="16"/>
      <c r="S57" s="3"/>
    </row>
    <row r="58" spans="1:19" ht="15.75">
      <c r="A58" s="22"/>
      <c r="B58" s="45"/>
      <c r="C58" s="45"/>
      <c r="D58" s="45"/>
      <c r="E58" s="51"/>
      <c r="F58" s="45"/>
      <c r="H58" s="26"/>
      <c r="I58" s="26"/>
      <c r="J58" s="26"/>
      <c r="K58" s="4"/>
      <c r="L58" s="4"/>
      <c r="M58" s="4"/>
      <c r="N58" s="4"/>
      <c r="O58" s="4"/>
      <c r="P58" s="4"/>
      <c r="Q58" s="4"/>
      <c r="R58" s="16"/>
      <c r="S58" s="3"/>
    </row>
    <row r="59" spans="1:19" ht="15.75">
      <c r="A59" s="22"/>
      <c r="B59" s="45"/>
      <c r="C59" s="45"/>
      <c r="D59" s="45"/>
      <c r="E59" s="51"/>
      <c r="F59" s="45"/>
      <c r="H59" s="26"/>
      <c r="I59" s="26"/>
      <c r="J59" s="26"/>
      <c r="K59" s="4"/>
      <c r="L59" s="4"/>
      <c r="M59" s="4"/>
      <c r="N59" s="4"/>
      <c r="O59" s="4"/>
      <c r="P59" s="4"/>
      <c r="Q59" s="4"/>
      <c r="R59" s="16"/>
      <c r="S59" s="3"/>
    </row>
    <row r="60" spans="1:19" ht="15.75">
      <c r="A60" s="22"/>
      <c r="B60" s="45"/>
      <c r="C60" s="45"/>
      <c r="D60" s="45"/>
      <c r="E60" s="51"/>
      <c r="F60" s="45"/>
      <c r="H60" s="26"/>
      <c r="I60" s="26"/>
      <c r="J60" s="26"/>
      <c r="K60" s="4"/>
      <c r="L60" s="4"/>
      <c r="M60" s="4"/>
      <c r="N60" s="4"/>
      <c r="O60" s="4"/>
      <c r="P60" s="4"/>
      <c r="Q60" s="4"/>
      <c r="R60" s="16"/>
      <c r="S60" s="3"/>
    </row>
    <row r="61" spans="1:19" ht="15.75">
      <c r="A61" s="22"/>
      <c r="B61" s="45"/>
      <c r="C61" s="45"/>
      <c r="D61" s="45"/>
      <c r="E61" s="51"/>
      <c r="F61" s="45"/>
      <c r="H61" s="26"/>
      <c r="I61" s="26"/>
      <c r="J61" s="26"/>
      <c r="K61" s="4"/>
      <c r="L61" s="4"/>
      <c r="M61" s="4"/>
      <c r="N61" s="4"/>
      <c r="O61" s="4"/>
      <c r="P61" s="4"/>
      <c r="Q61" s="4"/>
      <c r="R61" s="16"/>
      <c r="S61" s="3"/>
    </row>
    <row r="62" spans="1:19" ht="15.75">
      <c r="A62" s="22"/>
      <c r="B62" s="46"/>
      <c r="C62" s="46"/>
      <c r="D62" s="46"/>
      <c r="E62" s="48"/>
      <c r="F62" s="46"/>
      <c r="H62" s="33"/>
      <c r="I62" s="33"/>
      <c r="J62" s="33"/>
      <c r="K62" s="33"/>
      <c r="L62" s="33"/>
      <c r="M62" s="33"/>
      <c r="N62" s="33"/>
      <c r="O62" s="33"/>
      <c r="P62" s="33"/>
      <c r="Q62" s="4"/>
      <c r="R62" s="16"/>
      <c r="S62" s="3"/>
    </row>
    <row r="63" spans="1:19" ht="15.75">
      <c r="A63" s="22"/>
      <c r="B63" s="53"/>
      <c r="C63" s="53"/>
      <c r="D63" s="53"/>
      <c r="E63" s="28"/>
      <c r="F63" s="53"/>
      <c r="H63" s="33"/>
      <c r="I63" s="33"/>
      <c r="J63" s="33"/>
      <c r="K63" s="33"/>
      <c r="L63" s="33"/>
      <c r="M63" s="33"/>
      <c r="N63" s="33"/>
      <c r="O63" s="33"/>
      <c r="P63" s="33"/>
      <c r="Q63" s="4"/>
      <c r="R63" s="16"/>
      <c r="S63" s="3"/>
    </row>
    <row r="64" spans="1:19" ht="15.75">
      <c r="A64" s="22"/>
      <c r="B64" s="53"/>
      <c r="E64" s="28"/>
      <c r="H64" s="33"/>
      <c r="I64" s="33"/>
      <c r="J64" s="33"/>
      <c r="K64" s="33"/>
      <c r="L64" s="33"/>
      <c r="M64" s="33"/>
      <c r="N64" s="33"/>
      <c r="O64" s="33"/>
      <c r="P64" s="33"/>
      <c r="Q64" s="4"/>
      <c r="R64" s="16"/>
      <c r="S64" s="3"/>
    </row>
    <row r="65" spans="1:19" ht="15.75">
      <c r="A65" s="22"/>
      <c r="B65" s="53"/>
      <c r="E65" s="28"/>
      <c r="H65" s="33"/>
      <c r="I65" s="33"/>
      <c r="J65" s="33"/>
      <c r="K65" s="33"/>
      <c r="L65" s="33"/>
      <c r="M65" s="33"/>
      <c r="N65" s="33"/>
      <c r="O65" s="33"/>
      <c r="P65" s="33"/>
      <c r="Q65" s="4"/>
      <c r="R65" s="16"/>
      <c r="S65" s="3"/>
    </row>
    <row r="66" spans="1:19" ht="15.75">
      <c r="A66" s="22"/>
      <c r="B66" s="53"/>
      <c r="E66" s="28"/>
      <c r="H66" s="33"/>
      <c r="I66" s="33"/>
      <c r="J66" s="33"/>
      <c r="K66" s="33"/>
      <c r="L66" s="33"/>
      <c r="M66" s="33"/>
      <c r="N66" s="33"/>
      <c r="O66" s="33"/>
      <c r="P66" s="33"/>
      <c r="Q66" s="4"/>
      <c r="R66" s="16"/>
      <c r="S66" s="3"/>
    </row>
    <row r="67" spans="1:19" ht="15.75">
      <c r="A67" s="22"/>
      <c r="B67" s="53"/>
      <c r="E67" s="28"/>
      <c r="H67" s="33"/>
      <c r="I67" s="33"/>
      <c r="J67" s="33"/>
      <c r="K67" s="33"/>
      <c r="L67" s="33"/>
      <c r="M67" s="33"/>
      <c r="N67" s="33"/>
      <c r="O67" s="33"/>
      <c r="P67" s="33"/>
      <c r="Q67" s="4"/>
      <c r="R67" s="16"/>
      <c r="S67" s="3"/>
    </row>
    <row r="68" spans="1:19" ht="15.75">
      <c r="A68" s="22"/>
      <c r="B68" s="53"/>
      <c r="E68" s="28"/>
      <c r="G68" s="21"/>
      <c r="H68" s="21"/>
      <c r="I68" s="21"/>
      <c r="J68" s="21"/>
      <c r="K68" s="36"/>
      <c r="L68" s="35"/>
      <c r="M68" s="32"/>
      <c r="N68" s="32"/>
      <c r="O68" s="34"/>
      <c r="P68" s="34"/>
      <c r="R68" s="16"/>
      <c r="S68" s="3"/>
    </row>
    <row r="69" spans="1:19" ht="15.75">
      <c r="A69" s="22"/>
      <c r="B69" s="53"/>
      <c r="E69" s="28"/>
      <c r="H69" s="33"/>
      <c r="I69" s="33"/>
      <c r="J69" s="33"/>
      <c r="K69" s="33"/>
      <c r="L69" s="33"/>
      <c r="M69" s="33"/>
      <c r="N69" s="33"/>
      <c r="O69" s="33"/>
      <c r="P69" s="33"/>
      <c r="Q69" s="4"/>
      <c r="R69" s="16"/>
      <c r="S69" s="3"/>
    </row>
    <row r="70" spans="1:19" ht="15.75">
      <c r="A70" s="22"/>
      <c r="B70" s="53"/>
      <c r="E70" s="28"/>
      <c r="H70" s="33"/>
      <c r="I70" s="33"/>
      <c r="J70" s="33"/>
      <c r="K70" s="33"/>
      <c r="L70" s="33"/>
      <c r="M70" s="33"/>
      <c r="N70" s="33"/>
      <c r="O70" s="33"/>
      <c r="P70" s="33"/>
      <c r="Q70" s="4"/>
      <c r="R70" s="16"/>
      <c r="S70" s="3"/>
    </row>
    <row r="71" spans="1:19" ht="15.75">
      <c r="A71" s="22"/>
      <c r="B71" s="52"/>
      <c r="E71" s="28"/>
      <c r="H71" s="26"/>
      <c r="I71" s="26"/>
      <c r="J71" s="26"/>
      <c r="K71" s="4"/>
      <c r="L71" s="4"/>
      <c r="M71" s="4"/>
      <c r="N71" s="4"/>
      <c r="O71" s="4"/>
      <c r="P71" s="4"/>
      <c r="Q71" s="4"/>
      <c r="R71" s="16"/>
      <c r="S71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4">
      <selection activeCell="U26" sqref="U26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9.00390625" style="0" bestFit="1" customWidth="1"/>
    <col min="5" max="5" width="7.421875" style="0" customWidth="1"/>
    <col min="6" max="6" width="14.57421875" style="0" bestFit="1" customWidth="1"/>
    <col min="7" max="7" width="1.7109375" style="0" customWidth="1"/>
    <col min="8" max="16" width="5.7109375" style="0" customWidth="1"/>
    <col min="17" max="17" width="1.7109375" style="0" customWidth="1"/>
    <col min="18" max="18" width="5.421875" style="0" customWidth="1"/>
    <col min="19" max="19" width="0.85546875" style="0" customWidth="1"/>
  </cols>
  <sheetData>
    <row r="1" spans="1:19" ht="23.25">
      <c r="A1" s="2" t="s">
        <v>426</v>
      </c>
      <c r="B1" s="83"/>
      <c r="C1" s="84"/>
      <c r="D1" s="84"/>
      <c r="E1" s="84"/>
      <c r="S1" s="7"/>
    </row>
    <row r="2" spans="1:19" ht="12.75">
      <c r="A2" s="85"/>
      <c r="B2" s="85"/>
      <c r="C2" s="85"/>
      <c r="D2" s="85"/>
      <c r="E2" s="85"/>
      <c r="S2" s="7"/>
    </row>
    <row r="3" spans="1:19" ht="15.75">
      <c r="A3" s="86" t="s">
        <v>415</v>
      </c>
      <c r="B3" s="84"/>
      <c r="C3" s="87" t="s">
        <v>416</v>
      </c>
      <c r="D3" s="88"/>
      <c r="E3" s="89"/>
      <c r="S3" s="7"/>
    </row>
    <row r="4" ht="12.75">
      <c r="S4" s="7"/>
    </row>
    <row r="5" ht="12.75">
      <c r="S5" s="7"/>
    </row>
    <row r="6" spans="8:19" ht="78.75">
      <c r="H6" s="90" t="s">
        <v>417</v>
      </c>
      <c r="I6" s="90" t="s">
        <v>418</v>
      </c>
      <c r="J6" s="90" t="s">
        <v>419</v>
      </c>
      <c r="K6" s="90" t="s">
        <v>420</v>
      </c>
      <c r="L6" s="90" t="s">
        <v>421</v>
      </c>
      <c r="M6" s="90" t="s">
        <v>422</v>
      </c>
      <c r="N6" s="90" t="s">
        <v>423</v>
      </c>
      <c r="O6" s="90" t="s">
        <v>424</v>
      </c>
      <c r="P6" s="90" t="s">
        <v>425</v>
      </c>
      <c r="Q6" s="90"/>
      <c r="S6" s="7"/>
    </row>
    <row r="8" spans="2:20" ht="15.75">
      <c r="B8" s="7" t="s">
        <v>0</v>
      </c>
      <c r="C8" s="7" t="s">
        <v>1</v>
      </c>
      <c r="D8" s="7" t="s">
        <v>2</v>
      </c>
      <c r="E8" s="31" t="s">
        <v>59</v>
      </c>
      <c r="F8" s="7" t="s">
        <v>3</v>
      </c>
      <c r="G8" s="3"/>
      <c r="H8" s="27" t="s">
        <v>4</v>
      </c>
      <c r="I8" s="27" t="s">
        <v>5</v>
      </c>
      <c r="J8" s="27" t="s">
        <v>6</v>
      </c>
      <c r="K8" s="6" t="s">
        <v>7</v>
      </c>
      <c r="L8" s="6" t="s">
        <v>8</v>
      </c>
      <c r="M8" s="6" t="s">
        <v>9</v>
      </c>
      <c r="N8" s="6" t="s">
        <v>10</v>
      </c>
      <c r="O8" s="6" t="s">
        <v>30</v>
      </c>
      <c r="P8" s="6" t="s">
        <v>44</v>
      </c>
      <c r="Q8" s="6"/>
      <c r="R8" s="6" t="s">
        <v>11</v>
      </c>
      <c r="S8" s="3"/>
      <c r="T8" s="3"/>
    </row>
    <row r="9" spans="1:22" ht="15.75">
      <c r="A9" s="22">
        <v>1</v>
      </c>
      <c r="B9" t="s">
        <v>123</v>
      </c>
      <c r="C9" t="s">
        <v>124</v>
      </c>
      <c r="D9" t="s">
        <v>102</v>
      </c>
      <c r="E9" s="28">
        <v>79</v>
      </c>
      <c r="F9" t="s">
        <v>125</v>
      </c>
      <c r="H9" s="32"/>
      <c r="I9" s="33"/>
      <c r="J9" s="32">
        <v>13</v>
      </c>
      <c r="K9" s="32">
        <v>20</v>
      </c>
      <c r="L9" s="32">
        <v>18</v>
      </c>
      <c r="M9" s="32"/>
      <c r="N9" s="32">
        <v>1</v>
      </c>
      <c r="O9" s="34"/>
      <c r="P9" s="34">
        <v>20</v>
      </c>
      <c r="R9" s="16">
        <f>H9+I9+J9*1.5+K9*1.5+L9+M9+N9+O9+P9</f>
        <v>88.5</v>
      </c>
      <c r="T9" s="3" t="s">
        <v>427</v>
      </c>
      <c r="U9" s="7"/>
      <c r="V9" s="7"/>
    </row>
    <row r="10" spans="1:22" ht="12.75">
      <c r="A10" s="22">
        <v>2</v>
      </c>
      <c r="B10" t="s">
        <v>192</v>
      </c>
      <c r="C10" t="s">
        <v>289</v>
      </c>
      <c r="D10" t="s">
        <v>193</v>
      </c>
      <c r="E10" s="28">
        <v>90</v>
      </c>
      <c r="F10" t="s">
        <v>162</v>
      </c>
      <c r="H10" s="33"/>
      <c r="I10" s="33"/>
      <c r="J10" s="33"/>
      <c r="K10" s="33">
        <v>17</v>
      </c>
      <c r="L10" s="33"/>
      <c r="M10" s="33">
        <v>17</v>
      </c>
      <c r="N10" s="33">
        <v>1</v>
      </c>
      <c r="O10" s="33">
        <v>14</v>
      </c>
      <c r="P10" s="33">
        <v>11</v>
      </c>
      <c r="Q10" s="4"/>
      <c r="R10" s="16">
        <f>H10+I10+J10*1.5+K10*1.5+L10+M10+N10+O10+P10</f>
        <v>68.5</v>
      </c>
      <c r="T10" s="7"/>
      <c r="U10" s="7"/>
      <c r="V10" s="7"/>
    </row>
    <row r="11" spans="1:22" ht="15.75">
      <c r="A11" s="22">
        <v>3</v>
      </c>
      <c r="B11" t="s">
        <v>97</v>
      </c>
      <c r="C11" t="s">
        <v>98</v>
      </c>
      <c r="D11" t="s">
        <v>25</v>
      </c>
      <c r="E11" s="28">
        <v>86</v>
      </c>
      <c r="F11" t="s">
        <v>99</v>
      </c>
      <c r="H11" s="33"/>
      <c r="I11" s="33">
        <v>4</v>
      </c>
      <c r="J11" s="33">
        <v>8</v>
      </c>
      <c r="K11" s="33">
        <v>11</v>
      </c>
      <c r="L11" s="33">
        <v>1</v>
      </c>
      <c r="M11" s="33">
        <v>12</v>
      </c>
      <c r="N11" s="33"/>
      <c r="O11" s="33"/>
      <c r="P11" s="33">
        <v>1</v>
      </c>
      <c r="Q11" s="4"/>
      <c r="R11" s="16">
        <f>H11+I11+J11*1.5+K11*1.5+L11+M11+N11+O11+P11</f>
        <v>46.5</v>
      </c>
      <c r="S11" s="3"/>
      <c r="T11" s="14"/>
      <c r="U11" s="7"/>
      <c r="V11" s="10"/>
    </row>
    <row r="12" spans="1:22" ht="15.75">
      <c r="A12" s="22">
        <v>4</v>
      </c>
      <c r="B12" t="s">
        <v>70</v>
      </c>
      <c r="C12" t="s">
        <v>71</v>
      </c>
      <c r="D12" t="s">
        <v>25</v>
      </c>
      <c r="E12" s="28">
        <v>90</v>
      </c>
      <c r="F12" t="s">
        <v>72</v>
      </c>
      <c r="G12" s="22"/>
      <c r="H12" s="36">
        <v>14</v>
      </c>
      <c r="I12" s="36">
        <v>7</v>
      </c>
      <c r="J12" s="36"/>
      <c r="K12" s="35">
        <v>1</v>
      </c>
      <c r="L12" s="35">
        <v>1</v>
      </c>
      <c r="M12" s="33">
        <v>16</v>
      </c>
      <c r="N12" s="33">
        <v>3</v>
      </c>
      <c r="O12" s="33"/>
      <c r="P12" s="33"/>
      <c r="Q12" s="4"/>
      <c r="R12" s="16">
        <v>42</v>
      </c>
      <c r="S12" s="3"/>
      <c r="T12" s="7"/>
      <c r="U12" s="14"/>
      <c r="V12" s="13"/>
    </row>
    <row r="13" spans="1:22" ht="12.75">
      <c r="A13" s="22">
        <v>5</v>
      </c>
      <c r="B13" t="s">
        <v>87</v>
      </c>
      <c r="C13" t="s">
        <v>88</v>
      </c>
      <c r="D13" t="s">
        <v>20</v>
      </c>
      <c r="E13" s="28">
        <v>86</v>
      </c>
      <c r="F13" t="s">
        <v>27</v>
      </c>
      <c r="H13" s="33">
        <v>4</v>
      </c>
      <c r="I13" s="33">
        <v>8</v>
      </c>
      <c r="J13" s="33"/>
      <c r="K13" s="33">
        <v>5</v>
      </c>
      <c r="L13" s="33">
        <v>4</v>
      </c>
      <c r="M13" s="33"/>
      <c r="N13" s="33"/>
      <c r="O13" s="33"/>
      <c r="P13" s="33"/>
      <c r="Q13" s="4"/>
      <c r="R13" s="16">
        <f>H13+I13+J13*1.5+K13*1.5+L13+M13+N13+O13+P13</f>
        <v>23.5</v>
      </c>
      <c r="T13" s="7"/>
      <c r="U13" s="7"/>
      <c r="V13" s="7"/>
    </row>
    <row r="14" spans="1:22" ht="15.75">
      <c r="A14" s="22">
        <v>6</v>
      </c>
      <c r="B14" t="s">
        <v>160</v>
      </c>
      <c r="C14" t="s">
        <v>161</v>
      </c>
      <c r="D14" t="s">
        <v>25</v>
      </c>
      <c r="E14" s="28">
        <v>91</v>
      </c>
      <c r="F14" t="s">
        <v>162</v>
      </c>
      <c r="H14" s="33"/>
      <c r="I14" s="33"/>
      <c r="J14" s="33">
        <v>1</v>
      </c>
      <c r="K14" s="33">
        <v>1</v>
      </c>
      <c r="L14" s="33">
        <v>1</v>
      </c>
      <c r="M14" s="33">
        <v>3</v>
      </c>
      <c r="N14" s="33"/>
      <c r="O14" s="33">
        <v>1</v>
      </c>
      <c r="P14" s="33">
        <v>1</v>
      </c>
      <c r="Q14" s="4"/>
      <c r="R14" s="16">
        <v>8</v>
      </c>
      <c r="S14" s="3"/>
      <c r="T14" s="7"/>
      <c r="U14" s="7"/>
      <c r="V14" s="7"/>
    </row>
    <row r="15" spans="1:22" ht="15.75">
      <c r="A15" s="22"/>
      <c r="E15" s="28"/>
      <c r="H15" s="33"/>
      <c r="I15" s="33"/>
      <c r="J15" s="33"/>
      <c r="K15" s="33"/>
      <c r="L15" s="33"/>
      <c r="M15" s="33"/>
      <c r="N15" s="33"/>
      <c r="O15" s="33"/>
      <c r="P15" s="33"/>
      <c r="Q15" s="4"/>
      <c r="R15" s="16"/>
      <c r="S15" s="3"/>
      <c r="T15" s="7"/>
      <c r="U15" s="7"/>
      <c r="V15" s="7"/>
    </row>
    <row r="16" spans="1:22" ht="12.75">
      <c r="A16" s="22">
        <v>1</v>
      </c>
      <c r="B16" t="s">
        <v>73</v>
      </c>
      <c r="C16" t="s">
        <v>29</v>
      </c>
      <c r="D16" t="s">
        <v>26</v>
      </c>
      <c r="E16" s="28">
        <v>92</v>
      </c>
      <c r="F16" t="s">
        <v>28</v>
      </c>
      <c r="H16" s="33">
        <v>13</v>
      </c>
      <c r="I16" s="32">
        <v>10</v>
      </c>
      <c r="J16" s="32"/>
      <c r="K16" s="33">
        <v>1</v>
      </c>
      <c r="L16" s="33">
        <v>20</v>
      </c>
      <c r="M16" s="32">
        <v>1</v>
      </c>
      <c r="N16" s="32">
        <v>1</v>
      </c>
      <c r="O16" s="49">
        <v>18</v>
      </c>
      <c r="P16" s="49">
        <v>1</v>
      </c>
      <c r="R16" s="16">
        <v>65</v>
      </c>
      <c r="S16" s="17"/>
      <c r="T16" s="7" t="s">
        <v>428</v>
      </c>
      <c r="U16" s="7"/>
      <c r="V16" s="7"/>
    </row>
    <row r="17" spans="1:22" ht="12.75">
      <c r="A17" s="22">
        <v>2</v>
      </c>
      <c r="B17" t="s">
        <v>82</v>
      </c>
      <c r="C17" t="s">
        <v>35</v>
      </c>
      <c r="D17" t="s">
        <v>20</v>
      </c>
      <c r="E17" s="28">
        <v>94</v>
      </c>
      <c r="F17" t="s">
        <v>36</v>
      </c>
      <c r="H17" s="33">
        <v>7</v>
      </c>
      <c r="I17" s="33"/>
      <c r="J17" s="33">
        <v>1</v>
      </c>
      <c r="K17" s="33">
        <v>1</v>
      </c>
      <c r="L17" s="33">
        <v>12</v>
      </c>
      <c r="M17" s="33">
        <v>13</v>
      </c>
      <c r="N17" s="33">
        <v>7</v>
      </c>
      <c r="O17" s="33"/>
      <c r="P17" s="33"/>
      <c r="Q17" s="4"/>
      <c r="R17" s="16">
        <v>41</v>
      </c>
      <c r="T17" s="7"/>
      <c r="U17" s="7"/>
      <c r="V17" s="10"/>
    </row>
    <row r="18" spans="1:22" ht="12.75">
      <c r="A18" s="22">
        <v>3</v>
      </c>
      <c r="B18" t="s">
        <v>263</v>
      </c>
      <c r="C18" t="s">
        <v>79</v>
      </c>
      <c r="E18" s="28">
        <v>92</v>
      </c>
      <c r="F18" t="s">
        <v>80</v>
      </c>
      <c r="H18" s="33">
        <v>10</v>
      </c>
      <c r="I18" s="33"/>
      <c r="J18" s="33"/>
      <c r="K18" s="33"/>
      <c r="L18" s="33"/>
      <c r="M18" s="33">
        <v>11</v>
      </c>
      <c r="N18" s="33">
        <v>4</v>
      </c>
      <c r="O18" s="33">
        <v>1</v>
      </c>
      <c r="P18" s="33">
        <v>5</v>
      </c>
      <c r="Q18" s="4"/>
      <c r="R18" s="16">
        <f>H18+I18+J18*1.5+K18*1.5+L18+M18+N18+O18+P18</f>
        <v>31</v>
      </c>
      <c r="T18" s="91"/>
      <c r="U18" s="7"/>
      <c r="V18" s="7"/>
    </row>
    <row r="19" spans="1:22" ht="15.75">
      <c r="A19" s="22">
        <v>4</v>
      </c>
      <c r="B19" t="s">
        <v>86</v>
      </c>
      <c r="C19" t="s">
        <v>52</v>
      </c>
      <c r="E19" s="28">
        <v>94</v>
      </c>
      <c r="F19" t="s">
        <v>96</v>
      </c>
      <c r="H19" s="33">
        <v>5</v>
      </c>
      <c r="I19" s="33">
        <v>6</v>
      </c>
      <c r="J19" s="33"/>
      <c r="K19" s="33"/>
      <c r="L19" s="33"/>
      <c r="M19" s="33"/>
      <c r="N19" s="33"/>
      <c r="O19" s="33">
        <v>17</v>
      </c>
      <c r="P19" s="33"/>
      <c r="Q19" s="4"/>
      <c r="R19" s="16">
        <f>H19+I19+J19*1.5+K19*1.5+L19+M19+N19+O19+P19</f>
        <v>28</v>
      </c>
      <c r="S19" s="3"/>
      <c r="T19" s="15"/>
      <c r="U19" s="11"/>
      <c r="V19" s="11"/>
    </row>
    <row r="20" spans="1:22" ht="12.75">
      <c r="A20" s="22">
        <v>5</v>
      </c>
      <c r="B20" t="s">
        <v>39</v>
      </c>
      <c r="C20" t="s">
        <v>40</v>
      </c>
      <c r="D20" t="s">
        <v>20</v>
      </c>
      <c r="E20" s="28">
        <v>96</v>
      </c>
      <c r="F20" t="s">
        <v>41</v>
      </c>
      <c r="G20" s="22"/>
      <c r="H20" s="35">
        <v>2</v>
      </c>
      <c r="I20" s="40">
        <v>1</v>
      </c>
      <c r="J20" s="35"/>
      <c r="K20" s="35">
        <v>1</v>
      </c>
      <c r="L20" s="35">
        <v>1</v>
      </c>
      <c r="M20" s="32"/>
      <c r="N20" s="32"/>
      <c r="O20" s="32"/>
      <c r="P20" s="32"/>
      <c r="Q20" s="4"/>
      <c r="R20" s="16">
        <v>5</v>
      </c>
      <c r="S20" s="17"/>
      <c r="T20" s="11"/>
      <c r="U20" s="11"/>
      <c r="V20" s="11"/>
    </row>
    <row r="21" spans="1:22" ht="12.75">
      <c r="A21" s="22">
        <v>6</v>
      </c>
      <c r="B21" t="s">
        <v>236</v>
      </c>
      <c r="C21" t="s">
        <v>311</v>
      </c>
      <c r="D21" t="s">
        <v>237</v>
      </c>
      <c r="E21" s="28">
        <v>96</v>
      </c>
      <c r="F21" t="s">
        <v>238</v>
      </c>
      <c r="H21" s="33"/>
      <c r="I21" s="33"/>
      <c r="J21" s="33"/>
      <c r="K21" s="33">
        <v>1</v>
      </c>
      <c r="L21" s="33">
        <v>1</v>
      </c>
      <c r="M21" s="33"/>
      <c r="N21" s="33"/>
      <c r="O21" s="33">
        <v>1</v>
      </c>
      <c r="P21" s="33"/>
      <c r="Q21" s="4"/>
      <c r="R21" s="16">
        <v>3</v>
      </c>
      <c r="T21" s="10"/>
      <c r="U21" s="19"/>
      <c r="V21" s="19"/>
    </row>
    <row r="22" spans="1:22" ht="12.75">
      <c r="A22" s="22"/>
      <c r="E22" s="28"/>
      <c r="H22" s="33"/>
      <c r="I22" s="33"/>
      <c r="J22" s="33"/>
      <c r="K22" s="33"/>
      <c r="L22" s="33"/>
      <c r="M22" s="33"/>
      <c r="N22" s="33"/>
      <c r="O22" s="33"/>
      <c r="P22" s="33"/>
      <c r="Q22" s="4"/>
      <c r="R22" s="16"/>
      <c r="T22" s="10"/>
      <c r="U22" s="19"/>
      <c r="V22" s="19"/>
    </row>
    <row r="23" spans="1:20" ht="15.75">
      <c r="A23" s="22">
        <v>1</v>
      </c>
      <c r="B23" t="s">
        <v>190</v>
      </c>
      <c r="C23" t="s">
        <v>288</v>
      </c>
      <c r="D23" t="s">
        <v>26</v>
      </c>
      <c r="E23" s="28">
        <v>98</v>
      </c>
      <c r="F23" t="s">
        <v>191</v>
      </c>
      <c r="H23" s="33"/>
      <c r="I23" s="33"/>
      <c r="J23" s="33"/>
      <c r="K23" s="33">
        <v>18</v>
      </c>
      <c r="L23" s="33">
        <v>17</v>
      </c>
      <c r="M23" s="33"/>
      <c r="N23" s="33"/>
      <c r="O23" s="33">
        <v>13</v>
      </c>
      <c r="P23" s="33">
        <v>14</v>
      </c>
      <c r="Q23" s="4"/>
      <c r="R23" s="16">
        <f>H23+I23+J23*1.5+K23*1.5+L23+M23+N23+O23+P23</f>
        <v>71</v>
      </c>
      <c r="S23" s="3"/>
      <c r="T23" s="7" t="s">
        <v>429</v>
      </c>
    </row>
    <row r="24" spans="1:20" ht="12.75">
      <c r="A24" s="22">
        <v>2</v>
      </c>
      <c r="B24" t="s">
        <v>178</v>
      </c>
      <c r="C24" t="s">
        <v>179</v>
      </c>
      <c r="D24" t="s">
        <v>22</v>
      </c>
      <c r="E24" s="28">
        <v>99</v>
      </c>
      <c r="F24" t="s">
        <v>180</v>
      </c>
      <c r="H24" s="33"/>
      <c r="I24" s="33"/>
      <c r="J24" s="33">
        <v>1</v>
      </c>
      <c r="K24" s="33">
        <v>14</v>
      </c>
      <c r="L24" s="33">
        <v>13</v>
      </c>
      <c r="M24" s="33">
        <v>18</v>
      </c>
      <c r="N24" s="33"/>
      <c r="O24" s="33">
        <v>1</v>
      </c>
      <c r="P24" s="33">
        <v>17</v>
      </c>
      <c r="Q24" s="4"/>
      <c r="R24" s="16">
        <v>71</v>
      </c>
      <c r="T24" t="s">
        <v>431</v>
      </c>
    </row>
    <row r="25" spans="1:22" ht="15.75">
      <c r="A25" s="22">
        <v>3</v>
      </c>
      <c r="B25" t="s">
        <v>54</v>
      </c>
      <c r="C25" t="s">
        <v>78</v>
      </c>
      <c r="D25" t="s">
        <v>55</v>
      </c>
      <c r="E25" s="28">
        <v>103</v>
      </c>
      <c r="F25" t="s">
        <v>56</v>
      </c>
      <c r="H25" s="33">
        <v>11</v>
      </c>
      <c r="I25" s="32">
        <v>9</v>
      </c>
      <c r="J25" s="32"/>
      <c r="K25" s="32"/>
      <c r="L25" s="32"/>
      <c r="M25" s="32">
        <v>15</v>
      </c>
      <c r="N25" s="32">
        <v>1</v>
      </c>
      <c r="O25" s="34">
        <v>1</v>
      </c>
      <c r="P25" s="34">
        <v>13</v>
      </c>
      <c r="R25" s="16">
        <f>H25+I25+J25*1.5+K25*1.5+L25+M25+N25+O25+P25</f>
        <v>50</v>
      </c>
      <c r="S25" s="3"/>
      <c r="V25" s="19"/>
    </row>
    <row r="26" spans="1:19" ht="15.75">
      <c r="A26" s="22">
        <v>4</v>
      </c>
      <c r="B26" t="s">
        <v>222</v>
      </c>
      <c r="C26" t="s">
        <v>314</v>
      </c>
      <c r="D26" t="s">
        <v>26</v>
      </c>
      <c r="E26" s="28">
        <v>99</v>
      </c>
      <c r="F26" t="s">
        <v>223</v>
      </c>
      <c r="H26" s="33"/>
      <c r="I26" s="33"/>
      <c r="J26" s="33"/>
      <c r="K26" s="33">
        <v>1</v>
      </c>
      <c r="L26" s="33">
        <v>1</v>
      </c>
      <c r="M26" s="33"/>
      <c r="N26" s="33"/>
      <c r="O26" s="33">
        <v>1</v>
      </c>
      <c r="P26" s="33"/>
      <c r="Q26" s="4"/>
      <c r="R26" s="16">
        <v>3</v>
      </c>
      <c r="S26" s="3"/>
    </row>
    <row r="27" spans="1:19" ht="15.75">
      <c r="A27" s="22"/>
      <c r="E27" s="28"/>
      <c r="H27" s="33"/>
      <c r="I27" s="32"/>
      <c r="J27" s="32"/>
      <c r="K27" s="32"/>
      <c r="L27" s="32"/>
      <c r="M27" s="32"/>
      <c r="N27" s="32"/>
      <c r="O27" s="34"/>
      <c r="P27" s="34"/>
      <c r="R27" s="16"/>
      <c r="S27" s="3"/>
    </row>
    <row r="28" spans="1:22" ht="15.75">
      <c r="A28" s="22">
        <v>1</v>
      </c>
      <c r="B28" t="s">
        <v>187</v>
      </c>
      <c r="C28" t="s">
        <v>293</v>
      </c>
      <c r="D28" t="s">
        <v>188</v>
      </c>
      <c r="E28" s="28">
        <v>108</v>
      </c>
      <c r="F28" t="s">
        <v>189</v>
      </c>
      <c r="H28" s="33"/>
      <c r="I28" s="33"/>
      <c r="J28" s="33"/>
      <c r="K28" s="33">
        <v>19</v>
      </c>
      <c r="L28" s="33">
        <v>16</v>
      </c>
      <c r="M28" s="33"/>
      <c r="N28" s="33"/>
      <c r="O28" s="33">
        <v>19</v>
      </c>
      <c r="P28" s="33"/>
      <c r="Q28" s="4"/>
      <c r="R28" s="16">
        <f>H28+I28+J28*1.5+K28*1.5+L28+M28+N28+O28+P28</f>
        <v>63.5</v>
      </c>
      <c r="S28" s="3"/>
      <c r="T28" s="7" t="s">
        <v>430</v>
      </c>
      <c r="V28" s="19"/>
    </row>
    <row r="29" spans="1:21" ht="15.75">
      <c r="A29" s="22">
        <v>2</v>
      </c>
      <c r="B29" t="s">
        <v>104</v>
      </c>
      <c r="C29" t="s">
        <v>105</v>
      </c>
      <c r="D29" t="s">
        <v>106</v>
      </c>
      <c r="E29" s="28">
        <v>105</v>
      </c>
      <c r="F29" t="s">
        <v>107</v>
      </c>
      <c r="G29" s="22"/>
      <c r="H29" s="35"/>
      <c r="I29" s="35"/>
      <c r="J29" s="35">
        <v>19</v>
      </c>
      <c r="K29" s="35">
        <v>8</v>
      </c>
      <c r="L29" s="35">
        <v>8</v>
      </c>
      <c r="M29" s="32"/>
      <c r="N29" s="32"/>
      <c r="O29" s="34"/>
      <c r="P29" s="34"/>
      <c r="Q29" s="4"/>
      <c r="R29" s="16">
        <f>H29+I29+J29*1.5+K29*1.5+L29+M29+N29+O29+P29</f>
        <v>48.5</v>
      </c>
      <c r="S29" s="3"/>
      <c r="U29" s="19"/>
    </row>
    <row r="30" spans="1:19" ht="15.75">
      <c r="A30" s="22">
        <v>3</v>
      </c>
      <c r="B30" t="s">
        <v>118</v>
      </c>
      <c r="C30" t="s">
        <v>119</v>
      </c>
      <c r="D30" t="s">
        <v>22</v>
      </c>
      <c r="E30" s="28">
        <v>105</v>
      </c>
      <c r="F30" t="s">
        <v>24</v>
      </c>
      <c r="H30" s="33"/>
      <c r="I30" s="33"/>
      <c r="J30" s="43">
        <v>15</v>
      </c>
      <c r="K30" s="33"/>
      <c r="L30" s="33"/>
      <c r="M30" s="33"/>
      <c r="N30" s="33"/>
      <c r="O30" s="33">
        <v>15</v>
      </c>
      <c r="P30" s="33">
        <v>6</v>
      </c>
      <c r="Q30" s="4"/>
      <c r="R30" s="16">
        <f>H30+I30+J30*1.5+K30*1.5+L30+M30+N30+O30+P30</f>
        <v>43.5</v>
      </c>
      <c r="S30" s="3"/>
    </row>
    <row r="31" spans="1:19" ht="15.75">
      <c r="A31" s="22">
        <v>4</v>
      </c>
      <c r="B31" t="s">
        <v>63</v>
      </c>
      <c r="C31" t="s">
        <v>64</v>
      </c>
      <c r="D31" t="s">
        <v>53</v>
      </c>
      <c r="E31" s="28">
        <v>106</v>
      </c>
      <c r="F31" t="s">
        <v>65</v>
      </c>
      <c r="H31" s="33">
        <v>3</v>
      </c>
      <c r="I31" s="33"/>
      <c r="J31" s="32"/>
      <c r="K31" s="33"/>
      <c r="L31" s="33"/>
      <c r="M31" s="33">
        <v>19</v>
      </c>
      <c r="N31" s="33"/>
      <c r="O31" s="34">
        <v>16</v>
      </c>
      <c r="P31" s="34"/>
      <c r="R31" s="16">
        <f>H31+I31+J31*1.5+K31*1.5+L31+M31+N31+O31+P31</f>
        <v>38</v>
      </c>
      <c r="S31" s="3"/>
    </row>
    <row r="32" spans="1:18" ht="12.75">
      <c r="A32" s="22">
        <v>5</v>
      </c>
      <c r="B32" t="s">
        <v>199</v>
      </c>
      <c r="C32" t="s">
        <v>292</v>
      </c>
      <c r="D32" t="s">
        <v>188</v>
      </c>
      <c r="E32" s="28">
        <v>110</v>
      </c>
      <c r="F32" t="s">
        <v>200</v>
      </c>
      <c r="H32" s="33"/>
      <c r="I32" s="33"/>
      <c r="J32" s="33"/>
      <c r="K32" s="33">
        <v>12</v>
      </c>
      <c r="L32" s="33">
        <v>11</v>
      </c>
      <c r="M32" s="33">
        <v>1</v>
      </c>
      <c r="N32" s="33"/>
      <c r="O32" s="33"/>
      <c r="P32" s="33"/>
      <c r="Q32" s="4"/>
      <c r="R32" s="16">
        <f>H32+I32+J32*1.5+K32*1.5+L32+M32+N32+O32+P32</f>
        <v>30</v>
      </c>
    </row>
    <row r="33" spans="1:19" ht="15.75">
      <c r="A33" s="22">
        <v>6</v>
      </c>
      <c r="B33" t="s">
        <v>92</v>
      </c>
      <c r="C33" t="s">
        <v>93</v>
      </c>
      <c r="D33" t="s">
        <v>94</v>
      </c>
      <c r="E33" s="28">
        <v>104</v>
      </c>
      <c r="F33" t="s">
        <v>45</v>
      </c>
      <c r="H33" s="33"/>
      <c r="I33" s="33">
        <v>3</v>
      </c>
      <c r="J33" s="33">
        <v>11</v>
      </c>
      <c r="K33" s="33">
        <v>1</v>
      </c>
      <c r="L33" s="33">
        <v>1</v>
      </c>
      <c r="M33" s="33">
        <v>6</v>
      </c>
      <c r="N33" s="33">
        <v>2</v>
      </c>
      <c r="O33" s="33"/>
      <c r="P33" s="33"/>
      <c r="Q33" s="4"/>
      <c r="R33" s="16">
        <v>29.5</v>
      </c>
      <c r="S33" s="3"/>
    </row>
    <row r="34" spans="1:19" ht="15.75">
      <c r="A34" s="22">
        <v>7</v>
      </c>
      <c r="B34" t="s">
        <v>216</v>
      </c>
      <c r="C34" t="s">
        <v>302</v>
      </c>
      <c r="D34" t="s">
        <v>22</v>
      </c>
      <c r="E34" s="28">
        <v>104</v>
      </c>
      <c r="F34" t="s">
        <v>217</v>
      </c>
      <c r="H34" s="33"/>
      <c r="I34" s="33"/>
      <c r="J34" s="33"/>
      <c r="K34" s="33">
        <v>1</v>
      </c>
      <c r="L34" s="33"/>
      <c r="M34" s="33">
        <v>7</v>
      </c>
      <c r="N34" s="33"/>
      <c r="O34" s="33"/>
      <c r="P34" s="33">
        <v>1</v>
      </c>
      <c r="Q34" s="4"/>
      <c r="R34" s="16">
        <v>9</v>
      </c>
      <c r="S34" s="3"/>
    </row>
    <row r="35" spans="1:19" ht="15.75">
      <c r="A35" s="22">
        <v>8</v>
      </c>
      <c r="B35" t="s">
        <v>246</v>
      </c>
      <c r="C35" t="s">
        <v>318</v>
      </c>
      <c r="D35" t="s">
        <v>26</v>
      </c>
      <c r="E35" s="28">
        <v>108</v>
      </c>
      <c r="F35" t="s">
        <v>247</v>
      </c>
      <c r="H35" s="33"/>
      <c r="I35" s="33"/>
      <c r="J35" s="33"/>
      <c r="K35" s="33"/>
      <c r="L35" s="33">
        <v>1</v>
      </c>
      <c r="M35" s="33"/>
      <c r="N35" s="33"/>
      <c r="O35" s="33">
        <v>1</v>
      </c>
      <c r="P35" s="33">
        <v>3</v>
      </c>
      <c r="Q35" s="4"/>
      <c r="R35" s="16">
        <f>H35+I35+J35*1.5+K35*1.5+L35+M35+N35+O35+P35</f>
        <v>5</v>
      </c>
      <c r="S35" s="3"/>
    </row>
    <row r="36" spans="1:19" ht="15.75">
      <c r="A36" s="22">
        <v>9</v>
      </c>
      <c r="B36" s="46" t="s">
        <v>224</v>
      </c>
      <c r="C36" s="46" t="s">
        <v>308</v>
      </c>
      <c r="D36" s="46"/>
      <c r="E36" s="48">
        <v>109</v>
      </c>
      <c r="F36" s="46" t="s">
        <v>380</v>
      </c>
      <c r="H36" s="33"/>
      <c r="I36" s="33"/>
      <c r="J36" s="33"/>
      <c r="K36" s="33">
        <v>1</v>
      </c>
      <c r="L36" s="33">
        <v>1</v>
      </c>
      <c r="M36" s="33"/>
      <c r="N36" s="33">
        <v>1</v>
      </c>
      <c r="O36" s="33"/>
      <c r="P36" s="33"/>
      <c r="Q36" s="4"/>
      <c r="R36" s="16">
        <v>3</v>
      </c>
      <c r="S36" s="3"/>
    </row>
    <row r="38" spans="4:5" ht="12.75">
      <c r="D38" s="7" t="s">
        <v>17</v>
      </c>
      <c r="E38" s="10" t="s">
        <v>49</v>
      </c>
    </row>
    <row r="39" spans="4:5" ht="12.75">
      <c r="D39" s="7" t="s">
        <v>18</v>
      </c>
      <c r="E39" s="10" t="s">
        <v>48</v>
      </c>
    </row>
    <row r="40" spans="4:5" ht="12.75">
      <c r="D40" s="18" t="s">
        <v>47</v>
      </c>
      <c r="E40" s="19" t="s">
        <v>50</v>
      </c>
    </row>
    <row r="41" spans="4:5" ht="12.75">
      <c r="D41" s="7" t="s">
        <v>19</v>
      </c>
      <c r="E41" s="10" t="s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Miehe</cp:lastModifiedBy>
  <cp:lastPrinted>2010-06-15T09:39:28Z</cp:lastPrinted>
  <dcterms:created xsi:type="dcterms:W3CDTF">2005-05-10T10:30:47Z</dcterms:created>
  <dcterms:modified xsi:type="dcterms:W3CDTF">2010-09-21T10:00:34Z</dcterms:modified>
  <cp:category/>
  <cp:version/>
  <cp:contentType/>
  <cp:contentStatus/>
</cp:coreProperties>
</file>