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690" activeTab="2"/>
  </bookViews>
  <sheets>
    <sheet name="gesamt" sheetId="1" r:id="rId1"/>
    <sheet name="bereinigt" sheetId="2" r:id="rId2"/>
    <sheet name="nach Gruppen" sheetId="3" r:id="rId3"/>
  </sheets>
  <definedNames>
    <definedName name="_xlnm.Print_Area" localSheetId="0">'gesamt'!$A$8:$R$17</definedName>
  </definedNames>
  <calcPr fullCalcOnLoad="1"/>
</workbook>
</file>

<file path=xl/sharedStrings.xml><?xml version="1.0" encoding="utf-8"?>
<sst xmlns="http://schemas.openxmlformats.org/spreadsheetml/2006/main" count="739" uniqueCount="468">
  <si>
    <t>Name</t>
  </si>
  <si>
    <t>Steuermann/-Frau</t>
  </si>
  <si>
    <t>Verein</t>
  </si>
  <si>
    <t>Bootstyp</t>
  </si>
  <si>
    <t>W1</t>
  </si>
  <si>
    <t>W2</t>
  </si>
  <si>
    <t>W3</t>
  </si>
  <si>
    <t>W4</t>
  </si>
  <si>
    <t>W5</t>
  </si>
  <si>
    <t>W6</t>
  </si>
  <si>
    <t>W7</t>
  </si>
  <si>
    <t>Gesamt</t>
  </si>
  <si>
    <t xml:space="preserve">W1: </t>
  </si>
  <si>
    <t>W2:</t>
  </si>
  <si>
    <t>W6:</t>
  </si>
  <si>
    <t>Stickenhörn-Regatta</t>
  </si>
  <si>
    <t>RVO-Regatta</t>
  </si>
  <si>
    <t>KFC1:</t>
  </si>
  <si>
    <t>KFC2:</t>
  </si>
  <si>
    <t>KFC4:</t>
  </si>
  <si>
    <t>Gesamtübersicht</t>
  </si>
  <si>
    <t>W8</t>
  </si>
  <si>
    <t>W3:</t>
  </si>
  <si>
    <t>Ehrenmal- Pokal</t>
  </si>
  <si>
    <t>Stollergrund- Regatta</t>
  </si>
  <si>
    <t>Aerö Rund 2</t>
  </si>
  <si>
    <r>
      <t xml:space="preserve">Rückfragen zur Reihung in den Wettfahrten bitte an den entsprechenden Wettfahrtausschuss. </t>
    </r>
    <r>
      <rPr>
        <sz val="10"/>
        <color indexed="10"/>
        <rFont val="Arial"/>
        <family val="2"/>
      </rPr>
      <t xml:space="preserve"> </t>
    </r>
  </si>
  <si>
    <t>Tendrel</t>
  </si>
  <si>
    <t>Jens Jansen</t>
  </si>
  <si>
    <t>Hanse 342</t>
  </si>
  <si>
    <t>W9:</t>
  </si>
  <si>
    <t>Kiel-Eckernförde</t>
  </si>
  <si>
    <t>W9</t>
  </si>
  <si>
    <t>KFC3:</t>
  </si>
  <si>
    <t>YZ 92 - 97</t>
  </si>
  <si>
    <t>YZ bis 91</t>
  </si>
  <si>
    <t>YZ 98-103</t>
  </si>
  <si>
    <t>YZ ab 104</t>
  </si>
  <si>
    <t>Aerö Rund 1 (*1.5)</t>
  </si>
  <si>
    <t>YST</t>
  </si>
  <si>
    <t>SVK</t>
  </si>
  <si>
    <t>SYC</t>
  </si>
  <si>
    <t>KYC</t>
  </si>
  <si>
    <t>MSK</t>
  </si>
  <si>
    <t>needles and pins</t>
  </si>
  <si>
    <t>J-125</t>
  </si>
  <si>
    <t>First Smile</t>
  </si>
  <si>
    <t>Matcher 31</t>
  </si>
  <si>
    <t>Sula Nebouxii</t>
  </si>
  <si>
    <t>Spurlos</t>
  </si>
  <si>
    <t xml:space="preserve"> Fördecup 2012</t>
  </si>
  <si>
    <t>24 Stunden- Segeln (+1.5)</t>
  </si>
  <si>
    <t>WVM Regatta</t>
  </si>
  <si>
    <t>W10</t>
  </si>
  <si>
    <t>W10:</t>
  </si>
  <si>
    <t>SVK- Ausklang</t>
  </si>
  <si>
    <t>W7:</t>
  </si>
  <si>
    <t>W8:</t>
  </si>
  <si>
    <t>W4:</t>
  </si>
  <si>
    <t>W5:</t>
  </si>
  <si>
    <t>Ulrich Münker</t>
  </si>
  <si>
    <t>ASV</t>
  </si>
  <si>
    <t>Glissanda</t>
  </si>
  <si>
    <t>Paul Rüstemeier</t>
  </si>
  <si>
    <t>YCS</t>
  </si>
  <si>
    <t>Drabant 27</t>
  </si>
  <si>
    <t>Hippopotamus</t>
  </si>
  <si>
    <t>Ralf Lubbe</t>
  </si>
  <si>
    <t>Int 1006</t>
  </si>
  <si>
    <t>Bodo Krause-Traudes</t>
  </si>
  <si>
    <t>MAXI 909</t>
  </si>
  <si>
    <t>Thomas Katscher</t>
  </si>
  <si>
    <t>First 300 mod.</t>
  </si>
  <si>
    <t>Petite maitresse</t>
  </si>
  <si>
    <t>Frank Krupinska</t>
  </si>
  <si>
    <t>Ellide</t>
  </si>
  <si>
    <t>Ben Marpe</t>
  </si>
  <si>
    <t>J 109</t>
  </si>
  <si>
    <t>Mojo</t>
  </si>
  <si>
    <t>Morten Bogacki</t>
  </si>
  <si>
    <t>Pogo 2</t>
  </si>
  <si>
    <t>Teamwork</t>
  </si>
  <si>
    <t>Nadine Kunze</t>
  </si>
  <si>
    <t>Druid</t>
  </si>
  <si>
    <t>Arif Nickel</t>
  </si>
  <si>
    <t>Springburn</t>
  </si>
  <si>
    <t>Nils Lukat</t>
  </si>
  <si>
    <t>Larsen 25</t>
  </si>
  <si>
    <t>Ariel</t>
  </si>
  <si>
    <t>Cansas</t>
  </si>
  <si>
    <t>Conny Kästner</t>
  </si>
  <si>
    <t>TO</t>
  </si>
  <si>
    <t>Norlin 37 MK II</t>
  </si>
  <si>
    <t>Jeanneau Suns.36</t>
  </si>
  <si>
    <t>Bodo Korn</t>
  </si>
  <si>
    <t>SKH</t>
  </si>
  <si>
    <t>WSV</t>
  </si>
  <si>
    <t>Oliver Pfau</t>
  </si>
  <si>
    <t>MaJK</t>
  </si>
  <si>
    <t>Lev Sorch</t>
  </si>
  <si>
    <t>Schütze, Holger</t>
  </si>
  <si>
    <t>OYC</t>
  </si>
  <si>
    <t>Maru/Delta 30</t>
  </si>
  <si>
    <t>Mjölnir</t>
  </si>
  <si>
    <t>Sennowitz, Horst</t>
  </si>
  <si>
    <t>SGMK</t>
  </si>
  <si>
    <t>Consul</t>
  </si>
  <si>
    <t>Early Bird</t>
  </si>
  <si>
    <t>Bardowieck,Björn</t>
  </si>
  <si>
    <t>HR 29</t>
  </si>
  <si>
    <t>Pia</t>
  </si>
  <si>
    <t>Brinkmann, Armin</t>
  </si>
  <si>
    <t>WSG NOK</t>
  </si>
  <si>
    <t>Grinde</t>
  </si>
  <si>
    <t>Gammel Dansk</t>
  </si>
  <si>
    <t>Figge, Norbert</t>
  </si>
  <si>
    <t>Ronja</t>
  </si>
  <si>
    <t>Rövensthal, Holger</t>
  </si>
  <si>
    <t>Albin Express</t>
  </si>
  <si>
    <t>Luisa</t>
  </si>
  <si>
    <t>Ehlert, Andreas</t>
  </si>
  <si>
    <t>DZYC</t>
  </si>
  <si>
    <t>Dehler 31</t>
  </si>
  <si>
    <t>Anjinsan</t>
  </si>
  <si>
    <t>Drichelt, Uwe</t>
  </si>
  <si>
    <t>Dehler 34</t>
  </si>
  <si>
    <t>Zappergeck</t>
  </si>
  <si>
    <t>Knop, Christian</t>
  </si>
  <si>
    <t>Dufour 34 p</t>
  </si>
  <si>
    <t>Longo Mai</t>
  </si>
  <si>
    <t>Jung, Thomas</t>
  </si>
  <si>
    <t>Comfortina 35</t>
  </si>
  <si>
    <t>Grepi</t>
  </si>
  <si>
    <t>Zemlin, Friedemann</t>
  </si>
  <si>
    <t>Hanseat 70</t>
  </si>
  <si>
    <t>Lisbet Salander</t>
  </si>
  <si>
    <t>Saldenholz, Carsten</t>
  </si>
  <si>
    <t>SVFr</t>
  </si>
  <si>
    <t>IF Boot</t>
  </si>
  <si>
    <t>Greta</t>
  </si>
  <si>
    <t>Holtorf, Dr. Sven</t>
  </si>
  <si>
    <t>7 KR</t>
  </si>
  <si>
    <t>Sigrun VI</t>
  </si>
  <si>
    <t>Laufer, Anna</t>
  </si>
  <si>
    <t>One-Off</t>
  </si>
  <si>
    <t>Inferno</t>
  </si>
  <si>
    <t>Wulkau, Arne</t>
  </si>
  <si>
    <t>SCE</t>
  </si>
  <si>
    <t>Trude</t>
  </si>
  <si>
    <t>Borowiak, Sven</t>
  </si>
  <si>
    <t>X 79</t>
  </si>
  <si>
    <t>last minute</t>
  </si>
  <si>
    <t>Stevens, Marc</t>
  </si>
  <si>
    <t>Dehler 28s</t>
  </si>
  <si>
    <t>Esperia</t>
  </si>
  <si>
    <t>Büll, Carsten</t>
  </si>
  <si>
    <t>SVS</t>
  </si>
  <si>
    <t>X 362 Sport</t>
  </si>
  <si>
    <t>BonSol</t>
  </si>
  <si>
    <t>Braun, Frank</t>
  </si>
  <si>
    <t>Moulin à vent</t>
  </si>
  <si>
    <t>Neuenroth, Nora</t>
  </si>
  <si>
    <t>Warship 1220</t>
  </si>
  <si>
    <t>Schlittsohr</t>
  </si>
  <si>
    <t>Andreas Schlitt,</t>
  </si>
  <si>
    <t>J/ 109</t>
  </si>
  <si>
    <t>Sprotte von Kiel</t>
  </si>
  <si>
    <t>Frank, German</t>
  </si>
  <si>
    <t>Bianca 107</t>
  </si>
  <si>
    <t>Frl.Smilla</t>
  </si>
  <si>
    <t>Magnus, Katharina</t>
  </si>
  <si>
    <t>Luffe 37</t>
  </si>
  <si>
    <t>Kompromix</t>
  </si>
  <si>
    <t>Griem, Malte</t>
  </si>
  <si>
    <t>YCLa/LRV</t>
  </si>
  <si>
    <t>X 332</t>
  </si>
  <si>
    <t>Müsli</t>
  </si>
  <si>
    <t>Hintz, Hans-Hermann</t>
  </si>
  <si>
    <t>CB 370</t>
  </si>
  <si>
    <t>Diva</t>
  </si>
  <si>
    <t>Brinker, Dr. Oliver</t>
  </si>
  <si>
    <t>TSK</t>
  </si>
  <si>
    <t>Diva 39</t>
  </si>
  <si>
    <t>Io</t>
  </si>
  <si>
    <t>Heinz, Jochen</t>
  </si>
  <si>
    <t>Luffe 40</t>
  </si>
  <si>
    <t>Wirbelzopf</t>
  </si>
  <si>
    <t>Scharffenberg, Dr. Malte</t>
  </si>
  <si>
    <t>Luffe 43 Top</t>
  </si>
  <si>
    <t>Flying Kangaroo</t>
  </si>
  <si>
    <t>Arne Kraus</t>
  </si>
  <si>
    <t>Impala 27</t>
  </si>
  <si>
    <t>Hok ut</t>
  </si>
  <si>
    <t>Thorsten Dmoch</t>
  </si>
  <si>
    <t>SFS</t>
  </si>
  <si>
    <t>Navis 33 mod.</t>
  </si>
  <si>
    <t>Pawky Fox</t>
  </si>
  <si>
    <t>Claus Ricklefsen</t>
  </si>
  <si>
    <t>Laser 28 RF</t>
  </si>
  <si>
    <t>Rolf Neumann</t>
  </si>
  <si>
    <t>Sprinta Sport</t>
  </si>
  <si>
    <t>Synthax</t>
  </si>
  <si>
    <t>Lars Keilwitz</t>
  </si>
  <si>
    <t>X-79 mit Reling</t>
  </si>
  <si>
    <t>Trine</t>
  </si>
  <si>
    <t>Olaf Hornig</t>
  </si>
  <si>
    <t>Finngulf 34</t>
  </si>
  <si>
    <t>Enternix</t>
  </si>
  <si>
    <t>Kai Plassmeier</t>
  </si>
  <si>
    <t>CKA</t>
  </si>
  <si>
    <t>Little J</t>
  </si>
  <si>
    <t>Thomas Wiese</t>
  </si>
  <si>
    <t>J-22</t>
  </si>
  <si>
    <t>TINA 4X</t>
  </si>
  <si>
    <t>Dr. Gorch Stegen</t>
  </si>
  <si>
    <t>WVM</t>
  </si>
  <si>
    <t>X-119</t>
  </si>
  <si>
    <t>Martha</t>
  </si>
  <si>
    <t>Felix Halberstadt</t>
  </si>
  <si>
    <t>Scanmar 345</t>
  </si>
  <si>
    <t>Yvie</t>
  </si>
  <si>
    <t>Thomas Sauerberg</t>
  </si>
  <si>
    <t>Krausbock</t>
  </si>
  <si>
    <t>Jürgen Krause</t>
  </si>
  <si>
    <t>Accent 26</t>
  </si>
  <si>
    <t>Equinox</t>
  </si>
  <si>
    <t>R. Lukoschus</t>
  </si>
  <si>
    <t>Mikkeline</t>
  </si>
  <si>
    <t>Claus Deister</t>
  </si>
  <si>
    <t>Nord.Folkeboot</t>
  </si>
  <si>
    <t>Mawingu</t>
  </si>
  <si>
    <t>Holli Stürck</t>
  </si>
  <si>
    <t>International 806</t>
  </si>
  <si>
    <t>Insa</t>
  </si>
  <si>
    <t>A. Conradi</t>
  </si>
  <si>
    <t>Dehler 32</t>
  </si>
  <si>
    <t>Ninja Bonita</t>
  </si>
  <si>
    <t>Andreas Kupzig</t>
  </si>
  <si>
    <t>Elvström 717</t>
  </si>
  <si>
    <t>Asgard</t>
  </si>
  <si>
    <t>Jan-Peter Gebhard</t>
  </si>
  <si>
    <t>Monark 606</t>
  </si>
  <si>
    <t>Rush Regat</t>
  </si>
  <si>
    <t>Na da mas</t>
  </si>
  <si>
    <t>X-79</t>
  </si>
  <si>
    <t>Seamaster 815</t>
  </si>
  <si>
    <t>One Off</t>
  </si>
  <si>
    <t>Jürgen Frommholz</t>
  </si>
  <si>
    <t>Luna Nostra</t>
  </si>
  <si>
    <t>Peter Clausen</t>
  </si>
  <si>
    <t>HYC</t>
  </si>
  <si>
    <t>Saare 38</t>
  </si>
  <si>
    <t>Siou Xsie</t>
  </si>
  <si>
    <t>Jepsen</t>
  </si>
  <si>
    <t>MSK/KYC</t>
  </si>
  <si>
    <t>X  34</t>
  </si>
  <si>
    <t>ostsee eXpress</t>
  </si>
  <si>
    <t>Bavaria 38-3</t>
  </si>
  <si>
    <t>Caelestia</t>
  </si>
  <si>
    <t>Höhn</t>
  </si>
  <si>
    <t>HOYC</t>
  </si>
  <si>
    <t>SunFast 32i  7/8</t>
  </si>
  <si>
    <t>Kruskopp</t>
  </si>
  <si>
    <t>Giese</t>
  </si>
  <si>
    <t>WSC Lühe</t>
  </si>
  <si>
    <t>Eule</t>
  </si>
  <si>
    <t>Buhse</t>
  </si>
  <si>
    <t>Dehler 39</t>
  </si>
  <si>
    <t>Caprice</t>
  </si>
  <si>
    <t>Brauer</t>
  </si>
  <si>
    <t>SSC</t>
  </si>
  <si>
    <t>Comfortina 32</t>
  </si>
  <si>
    <t>Just do it</t>
  </si>
  <si>
    <t>Nauck</t>
  </si>
  <si>
    <t>YC BG</t>
  </si>
  <si>
    <t>X-99</t>
  </si>
  <si>
    <t>12XU</t>
  </si>
  <si>
    <t>Kreuzer</t>
  </si>
  <si>
    <t>SV Fr</t>
  </si>
  <si>
    <t>X79</t>
  </si>
  <si>
    <t>Naja</t>
  </si>
  <si>
    <t>Gast</t>
  </si>
  <si>
    <t xml:space="preserve">Yenene </t>
  </si>
  <si>
    <t xml:space="preserve">Baumgärtner </t>
  </si>
  <si>
    <t>HR 36</t>
  </si>
  <si>
    <t>Pegasus</t>
  </si>
  <si>
    <t xml:space="preserve">SVFr </t>
  </si>
  <si>
    <t>Dehla 35 cws</t>
  </si>
  <si>
    <t>Eureka</t>
  </si>
  <si>
    <t>Rathje</t>
  </si>
  <si>
    <t>one off</t>
  </si>
  <si>
    <t>Seerena</t>
  </si>
  <si>
    <t>Kostka</t>
  </si>
  <si>
    <t>SCB</t>
  </si>
  <si>
    <t xml:space="preserve">First 30  7/8 </t>
  </si>
  <si>
    <t>Scampolo</t>
  </si>
  <si>
    <t xml:space="preserve">Schmidt </t>
  </si>
  <si>
    <t>MVST</t>
  </si>
  <si>
    <t>Waarship 1010</t>
  </si>
  <si>
    <t>Rübennase</t>
  </si>
  <si>
    <t>Reimnitz</t>
  </si>
  <si>
    <t>C 55</t>
  </si>
  <si>
    <t>VMST</t>
  </si>
  <si>
    <t xml:space="preserve">Jubelwanne </t>
  </si>
  <si>
    <t>Schloer</t>
  </si>
  <si>
    <t>Folkeboot</t>
  </si>
  <si>
    <t>Heida</t>
  </si>
  <si>
    <t>Behrens</t>
  </si>
  <si>
    <t>Sv Fr</t>
  </si>
  <si>
    <t>5,3 Kr</t>
  </si>
  <si>
    <t>Dorie</t>
  </si>
  <si>
    <t>Hennings</t>
  </si>
  <si>
    <t>Tus Holtenau</t>
  </si>
  <si>
    <t xml:space="preserve">Windy </t>
  </si>
  <si>
    <t>Hexe</t>
  </si>
  <si>
    <t>Dohnke</t>
  </si>
  <si>
    <t>Makedama</t>
  </si>
  <si>
    <t>Dr. Elfeldt</t>
  </si>
  <si>
    <t>Anna</t>
  </si>
  <si>
    <t>Nehlsen</t>
  </si>
  <si>
    <t>Mole Stickenhörn</t>
  </si>
  <si>
    <t>IF-Boot</t>
  </si>
  <si>
    <t>Ipanema</t>
  </si>
  <si>
    <t>Watzlawick</t>
  </si>
  <si>
    <t>Scampi 30</t>
  </si>
  <si>
    <t>Frohsinn</t>
  </si>
  <si>
    <t>Fischer</t>
  </si>
  <si>
    <t>5KR</t>
  </si>
  <si>
    <t xml:space="preserve">Gustav Haarstrick </t>
  </si>
  <si>
    <t>Beneteau Oc. 331</t>
  </si>
  <si>
    <t xml:space="preserve">Dehler 36 CWS </t>
  </si>
  <si>
    <t>PTSK</t>
  </si>
  <si>
    <t>Freija</t>
  </si>
  <si>
    <t>Rainer Görge</t>
  </si>
  <si>
    <t>Drabant 34</t>
  </si>
  <si>
    <t>Hinden</t>
  </si>
  <si>
    <t>Jonas Hallberg</t>
  </si>
  <si>
    <t>n.n.</t>
  </si>
  <si>
    <t>Backe 26</t>
  </si>
  <si>
    <t>Tabaluga</t>
  </si>
  <si>
    <t>Kay Berg</t>
  </si>
  <si>
    <t>LRV</t>
  </si>
  <si>
    <t>First 30</t>
  </si>
  <si>
    <t>Up to Orbit</t>
  </si>
  <si>
    <t>Marc Schweers</t>
  </si>
  <si>
    <t>Blue Note</t>
  </si>
  <si>
    <t>Andreas Raben</t>
  </si>
  <si>
    <t>Sun Fast 39</t>
  </si>
  <si>
    <t>La Bonita</t>
  </si>
  <si>
    <t>Thomas Wenzel-Storjohann</t>
  </si>
  <si>
    <t>X 99</t>
  </si>
  <si>
    <t>Geronimo</t>
  </si>
  <si>
    <t>Martin Koller</t>
  </si>
  <si>
    <t>Segel Club Baltic</t>
  </si>
  <si>
    <t>Shipman 28</t>
  </si>
  <si>
    <t>Perle</t>
  </si>
  <si>
    <t>Stefan Wellendorf</t>
  </si>
  <si>
    <t>EWSK</t>
  </si>
  <si>
    <t>Dehler Optima 92</t>
  </si>
  <si>
    <t>Moonshine</t>
  </si>
  <si>
    <t>Niels Uhlig</t>
  </si>
  <si>
    <t>First Class 10</t>
  </si>
  <si>
    <t>Gonzo</t>
  </si>
  <si>
    <t>Jens Becker</t>
  </si>
  <si>
    <t>Albin Ballad</t>
  </si>
  <si>
    <t>Sventana</t>
  </si>
  <si>
    <t>Rainer Henke</t>
  </si>
  <si>
    <t>C+C 30 E</t>
  </si>
  <si>
    <t>Dicke Dame</t>
  </si>
  <si>
    <t>Hansjörg Pockrandt</t>
  </si>
  <si>
    <t>Dehler, Optima 106</t>
  </si>
  <si>
    <t>Thomas Hardtke</t>
  </si>
  <si>
    <t>HR 352</t>
  </si>
  <si>
    <t>Jeanneau Rush</t>
  </si>
  <si>
    <t>Saphir</t>
  </si>
  <si>
    <t>Uta und Jürgen Born</t>
  </si>
  <si>
    <t>Nord 80 MK1</t>
  </si>
  <si>
    <t>Alles In Ordnung</t>
  </si>
  <si>
    <t>Thomas Bielski</t>
  </si>
  <si>
    <t>Mg 30</t>
  </si>
  <si>
    <t>Dwarsdriewer</t>
  </si>
  <si>
    <t>Carl Steinmeyer</t>
  </si>
  <si>
    <t>nord. Folkeboot</t>
  </si>
  <si>
    <t>Flicka</t>
  </si>
  <si>
    <t>Dieter Bern</t>
  </si>
  <si>
    <t>WSCE</t>
  </si>
  <si>
    <t>UNDINE</t>
  </si>
  <si>
    <t>Rainer Krage</t>
  </si>
  <si>
    <t>ELAN 33</t>
  </si>
  <si>
    <t>Aldebaran</t>
  </si>
  <si>
    <t>Jürgen Pillatzke</t>
  </si>
  <si>
    <t>Gran Soleil 45</t>
  </si>
  <si>
    <t>Unentwegt</t>
  </si>
  <si>
    <t>Sven Höllig</t>
  </si>
  <si>
    <t>Spitzgatt</t>
  </si>
  <si>
    <t>Emma</t>
  </si>
  <si>
    <t>Sylvia Bertrams</t>
  </si>
  <si>
    <t>Haffström</t>
  </si>
  <si>
    <t>Thomas Guttack</t>
  </si>
  <si>
    <t>Hanse 325</t>
  </si>
  <si>
    <t>DARGO</t>
  </si>
  <si>
    <t>Dirk Ackermann</t>
  </si>
  <si>
    <t>EWSK, WSCE</t>
  </si>
  <si>
    <t>Tayana 37. Ketsch</t>
  </si>
  <si>
    <t>Meerane</t>
  </si>
  <si>
    <t>Santanita</t>
  </si>
  <si>
    <t>Boris Andratzek</t>
  </si>
  <si>
    <t>TSVS</t>
  </si>
  <si>
    <t>Mosquito 88</t>
  </si>
  <si>
    <t>Pike</t>
  </si>
  <si>
    <t>Martin Menzner</t>
  </si>
  <si>
    <t>J 80</t>
  </si>
  <si>
    <t>Feo</t>
  </si>
  <si>
    <t>Dr. Hans-Peter Strepp</t>
  </si>
  <si>
    <t>8mR</t>
  </si>
  <si>
    <t>hasta la vista</t>
  </si>
  <si>
    <t>Sönke Durst</t>
  </si>
  <si>
    <t>Koxi V</t>
  </si>
  <si>
    <t>Heinz Maus</t>
  </si>
  <si>
    <t>YCLa</t>
  </si>
  <si>
    <t>Bavaria 37</t>
  </si>
  <si>
    <t>Animus</t>
  </si>
  <si>
    <t>Ulrich Schäfer</t>
  </si>
  <si>
    <t>Koillinen</t>
  </si>
  <si>
    <t>Sven Dirk Johnson</t>
  </si>
  <si>
    <t>Nauticat 39</t>
  </si>
  <si>
    <t>Tahiche</t>
  </si>
  <si>
    <t>Ingo Romig</t>
  </si>
  <si>
    <t>H-Boot</t>
  </si>
  <si>
    <t>Old Monk</t>
  </si>
  <si>
    <t>Lena Rebehn</t>
  </si>
  <si>
    <t>tuuli</t>
  </si>
  <si>
    <t>Klaus Wawra</t>
  </si>
  <si>
    <t>Duetta 94</t>
  </si>
  <si>
    <t>Viola</t>
  </si>
  <si>
    <t>Jochen Scharnberg</t>
  </si>
  <si>
    <t>NAVEGA</t>
  </si>
  <si>
    <t>Dirk Helbig</t>
  </si>
  <si>
    <t>Bavaria 33</t>
  </si>
  <si>
    <t>B/one</t>
  </si>
  <si>
    <t>Arne Petersen</t>
  </si>
  <si>
    <t>Hector</t>
  </si>
  <si>
    <t>Bernd Langebartels</t>
  </si>
  <si>
    <t xml:space="preserve"> Folkeboot</t>
  </si>
  <si>
    <t>Kompr. W 30</t>
  </si>
  <si>
    <t>Auswertung</t>
  </si>
  <si>
    <t>Nach  "Bereinigung" gem. Ausschreibung</t>
  </si>
  <si>
    <t>d.h. vier Wettfahrten mit der erreichten Punktzahl, die weiteren gewerteten mit einem Punkt</t>
  </si>
  <si>
    <t>bei weniger als drei Wettfahrten, Teilnehmer gestrichen</t>
  </si>
  <si>
    <t>Auswertung:</t>
  </si>
  <si>
    <t>Nach Yardstick- Gruppen</t>
  </si>
  <si>
    <t>Fördecup 2012</t>
  </si>
  <si>
    <t>Stollergrund</t>
  </si>
  <si>
    <t>24 Stunden</t>
  </si>
  <si>
    <t>Aeroe hin</t>
  </si>
  <si>
    <t>Aeroe rück</t>
  </si>
  <si>
    <t>WVM Reatta</t>
  </si>
  <si>
    <t>Stickenhörn</t>
  </si>
  <si>
    <t>RVO</t>
  </si>
  <si>
    <t>Kiel- Eck</t>
  </si>
  <si>
    <t>Ehrenmal</t>
  </si>
  <si>
    <t>SVK Ausklang</t>
  </si>
  <si>
    <t>KFC 1</t>
  </si>
  <si>
    <t>KFC 2</t>
  </si>
  <si>
    <t>KFC 4</t>
  </si>
  <si>
    <t xml:space="preserve">Die angegebenen Yardstickzahlen dienen nur zur Erstellung der Gruppenwertung. Sie entstammen den einschlägigen Listen für 2012 oder wurden durch Umrechnung von Messbrief- Werten </t>
  </si>
  <si>
    <t xml:space="preserve">ermittelt. Die Yst- Zahlen der einzelnen Wettfahrten liegen in der Verantwortung des jeweiligen Veranstalters und können davon abweichen (z. B. Spi- Vergütung etc.) </t>
  </si>
  <si>
    <t>KFC 3 + 2012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</si>
</sst>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h:mm:ss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39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trike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5" fillId="0" borderId="4" xfId="53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5" fillId="0" borderId="0" xfId="53" applyFont="1" applyFill="1" applyBorder="1" applyAlignment="1">
      <alignment horizontal="center" wrapText="1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4" xfId="53" applyFont="1" applyFill="1" applyBorder="1" applyAlignment="1">
      <alignment horizontal="left" wrapText="1"/>
      <protection/>
    </xf>
    <xf numFmtId="0" fontId="0" fillId="0" borderId="10" xfId="0" applyBorder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53" applyFont="1" applyFill="1" applyBorder="1" applyAlignment="1">
      <alignment horizontal="left" wrapText="1"/>
      <protection/>
    </xf>
    <xf numFmtId="0" fontId="0" fillId="0" borderId="4" xfId="0" applyBorder="1" applyAlignment="1">
      <alignment/>
    </xf>
    <xf numFmtId="0" fontId="5" fillId="0" borderId="0" xfId="53" applyFont="1" applyFill="1" applyBorder="1" applyAlignment="1">
      <alignment horizontal="left" wrapText="1"/>
      <protection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53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0" xfId="53" applyFont="1" applyFill="1" applyBorder="1" applyAlignment="1">
      <alignment horizontal="center" wrapText="1"/>
      <protection/>
    </xf>
    <xf numFmtId="0" fontId="32" fillId="0" borderId="10" xfId="0" applyFont="1" applyFill="1" applyBorder="1" applyAlignment="1">
      <alignment/>
    </xf>
    <xf numFmtId="0" fontId="2" fillId="0" borderId="0" xfId="0" applyFont="1" applyAlignment="1" applyProtection="1">
      <alignment/>
      <protection hidden="1" locked="0"/>
    </xf>
    <xf numFmtId="0" fontId="33" fillId="0" borderId="0" xfId="0" applyFont="1" applyAlignment="1" applyProtection="1">
      <alignment/>
      <protection hidden="1" locked="0"/>
    </xf>
    <xf numFmtId="0" fontId="33" fillId="0" borderId="0" xfId="0" applyFont="1" applyAlignment="1" applyProtection="1">
      <alignment horizontal="left"/>
      <protection hidden="1" locked="0"/>
    </xf>
    <xf numFmtId="0" fontId="33" fillId="0" borderId="0" xfId="0" applyNumberFormat="1" applyFont="1" applyAlignment="1" applyProtection="1">
      <alignment/>
      <protection hidden="1" locked="0"/>
    </xf>
    <xf numFmtId="0" fontId="33" fillId="0" borderId="0" xfId="0" applyNumberFormat="1" applyFont="1" applyFill="1" applyAlignment="1" applyProtection="1">
      <alignment horizontal="left"/>
      <protection hidden="1" locked="0"/>
    </xf>
    <xf numFmtId="0" fontId="33" fillId="0" borderId="0" xfId="0" applyNumberFormat="1" applyFont="1" applyAlignment="1" applyProtection="1">
      <alignment horizontal="left"/>
      <protection hidden="1" locked="0"/>
    </xf>
    <xf numFmtId="2" fontId="33" fillId="0" borderId="0" xfId="0" applyNumberFormat="1" applyFont="1" applyAlignment="1" applyProtection="1">
      <alignment horizontal="left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3" fillId="0" borderId="0" xfId="0" applyFont="1" applyFill="1" applyAlignment="1" applyProtection="1">
      <alignment horizontal="left"/>
      <protection hidden="1" locked="0"/>
    </xf>
    <xf numFmtId="2" fontId="3" fillId="0" borderId="0" xfId="0" applyNumberFormat="1" applyFont="1" applyAlignment="1" applyProtection="1">
      <alignment horizontal="left"/>
      <protection hidden="1" locked="0"/>
    </xf>
    <xf numFmtId="0" fontId="34" fillId="0" borderId="0" xfId="0" applyFont="1" applyBorder="1" applyAlignment="1" applyProtection="1">
      <alignment/>
      <protection hidden="1" locked="0"/>
    </xf>
    <xf numFmtId="0" fontId="35" fillId="0" borderId="0" xfId="0" applyFont="1" applyBorder="1" applyAlignment="1" applyProtection="1">
      <alignment/>
      <protection hidden="1" locked="0"/>
    </xf>
    <xf numFmtId="0" fontId="36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33" fillId="0" borderId="0" xfId="0" applyFont="1" applyFill="1" applyAlignment="1" applyProtection="1">
      <alignment horizontal="left"/>
      <protection hidden="1" locked="0"/>
    </xf>
    <xf numFmtId="0" fontId="35" fillId="0" borderId="0" xfId="0" applyNumberFormat="1" applyFont="1" applyBorder="1" applyAlignment="1" applyProtection="1">
      <alignment horizontal="left"/>
      <protection hidden="1" locked="0"/>
    </xf>
    <xf numFmtId="0" fontId="35" fillId="0" borderId="0" xfId="0" applyNumberFormat="1" applyFont="1" applyBorder="1" applyAlignment="1" applyProtection="1">
      <alignment/>
      <protection hidden="1" locked="0"/>
    </xf>
    <xf numFmtId="2" fontId="35" fillId="0" borderId="0" xfId="0" applyNumberFormat="1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3" fillId="0" borderId="0" xfId="0" applyNumberFormat="1" applyFont="1" applyAlignment="1" applyProtection="1">
      <alignment/>
      <protection hidden="1" locked="0"/>
    </xf>
    <xf numFmtId="0" fontId="37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0" fontId="37" fillId="0" borderId="0" xfId="0" applyFont="1" applyAlignment="1" applyProtection="1">
      <alignment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38" fillId="0" borderId="0" xfId="0" applyFont="1" applyAlignment="1" applyProtection="1">
      <alignment horizontal="left"/>
      <protection hidden="1" locked="0"/>
    </xf>
    <xf numFmtId="0" fontId="38" fillId="0" borderId="0" xfId="0" applyFont="1" applyAlignment="1" applyProtection="1">
      <alignment/>
      <protection hidden="1" locked="0"/>
    </xf>
    <xf numFmtId="0" fontId="33" fillId="0" borderId="0" xfId="0" applyFont="1" applyAlignment="1" applyProtection="1">
      <alignment horizontal="right"/>
      <protection hidden="1" locked="0"/>
    </xf>
    <xf numFmtId="0" fontId="3" fillId="0" borderId="0" xfId="0" applyFont="1" applyAlignment="1" applyProtection="1">
      <alignment horizontal="right"/>
      <protection hidden="1" locked="0"/>
    </xf>
    <xf numFmtId="0" fontId="1" fillId="0" borderId="0" xfId="0" applyFont="1" applyAlignment="1" applyProtection="1">
      <alignment horizontal="right"/>
      <protection hidden="1" locked="0"/>
    </xf>
    <xf numFmtId="0" fontId="0" fillId="0" borderId="0" xfId="0" applyAlignment="1" applyProtection="1">
      <alignment horizontal="right"/>
      <protection hidden="1" locked="0"/>
    </xf>
    <xf numFmtId="0" fontId="4" fillId="0" borderId="0" xfId="0" applyFont="1" applyAlignment="1">
      <alignment horizontal="right"/>
    </xf>
    <xf numFmtId="0" fontId="5" fillId="0" borderId="0" xfId="53" applyFont="1" applyFill="1" applyBorder="1" applyAlignment="1">
      <alignment horizontal="right" wrapText="1"/>
      <protection/>
    </xf>
    <xf numFmtId="0" fontId="0" fillId="0" borderId="4" xfId="0" applyBorder="1" applyAlignment="1">
      <alignment horizontal="right"/>
    </xf>
    <xf numFmtId="0" fontId="5" fillId="0" borderId="4" xfId="53" applyFont="1" applyFill="1" applyBorder="1" applyAlignment="1">
      <alignment horizontal="right" wrapText="1"/>
      <protection/>
    </xf>
    <xf numFmtId="0" fontId="5" fillId="0" borderId="4" xfId="53" applyFont="1" applyFill="1" applyBorder="1" applyAlignment="1">
      <alignment horizontal="left" wrapText="1"/>
      <protection/>
    </xf>
    <xf numFmtId="0" fontId="0" fillId="0" borderId="4" xfId="0" applyBorder="1" applyAlignment="1">
      <alignment horizontal="left"/>
    </xf>
    <xf numFmtId="0" fontId="0" fillId="0" borderId="0" xfId="0" applyAlignment="1">
      <alignment textRotation="90"/>
    </xf>
    <xf numFmtId="0" fontId="11" fillId="0" borderId="0" xfId="0" applyFont="1" applyAlignment="1">
      <alignment textRotation="90"/>
    </xf>
    <xf numFmtId="0" fontId="0" fillId="24" borderId="0" xfId="0" applyFill="1" applyBorder="1" applyAlignment="1">
      <alignment/>
    </xf>
    <xf numFmtId="0" fontId="5" fillId="24" borderId="4" xfId="53" applyFont="1" applyFill="1" applyBorder="1" applyAlignment="1">
      <alignment horizontal="left" wrapText="1"/>
      <protection/>
    </xf>
    <xf numFmtId="0" fontId="0" fillId="24" borderId="0" xfId="0" applyFill="1" applyAlignment="1">
      <alignment/>
    </xf>
    <xf numFmtId="0" fontId="5" fillId="24" borderId="0" xfId="53" applyFont="1" applyFill="1" applyBorder="1" applyAlignment="1">
      <alignment horizontal="right" wrapText="1"/>
      <protection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0" fillId="24" borderId="0" xfId="0" applyNumberFormat="1" applyFill="1" applyAlignment="1">
      <alignment horizontal="right"/>
    </xf>
    <xf numFmtId="0" fontId="0" fillId="24" borderId="0" xfId="0" applyNumberForma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0" xfId="0" applyNumberFormat="1" applyFill="1" applyAlignment="1">
      <alignment/>
    </xf>
    <xf numFmtId="174" fontId="0" fillId="24" borderId="0" xfId="0" applyNumberFormat="1" applyFill="1" applyAlignment="1">
      <alignment/>
    </xf>
    <xf numFmtId="0" fontId="4" fillId="24" borderId="0" xfId="0" applyFont="1" applyFill="1" applyAlignment="1">
      <alignment/>
    </xf>
    <xf numFmtId="0" fontId="0" fillId="24" borderId="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4" xfId="0" applyFill="1" applyBorder="1" applyAlignment="1">
      <alignment horizontal="right"/>
    </xf>
    <xf numFmtId="0" fontId="0" fillId="24" borderId="0" xfId="0" applyNumberFormat="1" applyFill="1" applyAlignment="1">
      <alignment horizontal="center"/>
    </xf>
    <xf numFmtId="0" fontId="0" fillId="24" borderId="0" xfId="0" applyNumberFormat="1" applyFill="1" applyAlignment="1">
      <alignment/>
    </xf>
    <xf numFmtId="0" fontId="5" fillId="24" borderId="0" xfId="53" applyFont="1" applyFill="1" applyBorder="1" applyAlignment="1">
      <alignment horizontal="left" wrapTex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190500</xdr:rowOff>
    </xdr:from>
    <xdr:to>
      <xdr:col>22</xdr:col>
      <xdr:colOff>47625</xdr:colOff>
      <xdr:row>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52425" y="485775"/>
          <a:ext cx="10829925" cy="666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0"/>
  <sheetViews>
    <sheetView zoomScalePageLayoutView="0" workbookViewId="0" topLeftCell="A103">
      <selection activeCell="G88" sqref="G88"/>
    </sheetView>
  </sheetViews>
  <sheetFormatPr defaultColWidth="8.7109375" defaultRowHeight="12.75"/>
  <cols>
    <col min="1" max="1" width="5.8515625" style="0" customWidth="1"/>
    <col min="2" max="2" width="19.57421875" style="55" customWidth="1"/>
    <col min="3" max="3" width="19.8515625" style="0" customWidth="1"/>
    <col min="4" max="4" width="14.28125" style="0" customWidth="1"/>
    <col min="5" max="5" width="5.7109375" style="27" customWidth="1"/>
    <col min="6" max="6" width="16.421875" style="0" customWidth="1"/>
    <col min="7" max="7" width="1.421875" style="0" customWidth="1"/>
    <col min="8" max="8" width="3.8515625" style="25" customWidth="1"/>
    <col min="9" max="9" width="4.421875" style="25" customWidth="1"/>
    <col min="10" max="10" width="4.7109375" style="25" bestFit="1" customWidth="1"/>
    <col min="11" max="14" width="4.7109375" style="4" bestFit="1" customWidth="1"/>
    <col min="15" max="16" width="4.00390625" style="4" customWidth="1"/>
    <col min="17" max="17" width="5.7109375" style="4" customWidth="1"/>
    <col min="18" max="18" width="5.28125" style="4" customWidth="1"/>
    <col min="19" max="19" width="7.57421875" style="3" customWidth="1"/>
    <col min="20" max="20" width="8.00390625" style="0" customWidth="1"/>
  </cols>
  <sheetData>
    <row r="1" spans="2:19" s="1" customFormat="1" ht="23.25">
      <c r="B1" s="52" t="s">
        <v>50</v>
      </c>
      <c r="C1" s="2"/>
      <c r="D1" s="1" t="s">
        <v>20</v>
      </c>
      <c r="E1" s="28"/>
      <c r="H1" s="22"/>
      <c r="I1" s="22"/>
      <c r="J1" s="22"/>
      <c r="K1" s="5"/>
      <c r="L1" s="5"/>
      <c r="M1" s="5"/>
      <c r="N1" s="5"/>
      <c r="O1" s="5"/>
      <c r="P1" s="5"/>
      <c r="Q1" s="5"/>
      <c r="R1" s="5"/>
      <c r="S1" s="3"/>
    </row>
    <row r="2" spans="2:10" s="3" customFormat="1" ht="15.75">
      <c r="B2" s="53"/>
      <c r="E2" s="23"/>
      <c r="H2" s="23"/>
      <c r="I2" s="23"/>
      <c r="J2" s="23"/>
    </row>
    <row r="3" spans="2:18" ht="15.75">
      <c r="B3" s="54" t="s">
        <v>465</v>
      </c>
      <c r="C3" s="8"/>
      <c r="D3" s="8"/>
      <c r="E3" s="29"/>
      <c r="F3" s="8"/>
      <c r="G3" s="8"/>
      <c r="H3" s="24"/>
      <c r="I3" s="24"/>
      <c r="J3" s="24"/>
      <c r="K3" s="9"/>
      <c r="L3" s="9"/>
      <c r="M3" s="9"/>
      <c r="N3" s="9"/>
      <c r="O3" s="9"/>
      <c r="P3" s="9"/>
      <c r="Q3" s="9"/>
      <c r="R3" s="9"/>
    </row>
    <row r="4" spans="2:18" ht="15.75">
      <c r="B4" s="54" t="s">
        <v>466</v>
      </c>
      <c r="C4" s="8"/>
      <c r="D4" s="8"/>
      <c r="E4" s="29"/>
      <c r="F4" s="8"/>
      <c r="G4" s="8"/>
      <c r="H4" s="24"/>
      <c r="I4" s="24"/>
      <c r="J4" s="24"/>
      <c r="K4" s="9"/>
      <c r="L4" s="9"/>
      <c r="M4" s="9"/>
      <c r="N4" s="9"/>
      <c r="O4" s="9"/>
      <c r="P4" s="9"/>
      <c r="Q4" s="9"/>
      <c r="R4" s="9"/>
    </row>
    <row r="5" ht="15.75">
      <c r="B5" s="55" t="s">
        <v>26</v>
      </c>
    </row>
    <row r="7" spans="2:20" ht="15.75">
      <c r="B7" s="56" t="s">
        <v>0</v>
      </c>
      <c r="C7" s="7" t="s">
        <v>1</v>
      </c>
      <c r="D7" s="7" t="s">
        <v>2</v>
      </c>
      <c r="E7" s="30" t="s">
        <v>39</v>
      </c>
      <c r="F7" s="7" t="s">
        <v>3</v>
      </c>
      <c r="G7" s="3"/>
      <c r="H7" s="61" t="s">
        <v>4</v>
      </c>
      <c r="I7" s="26" t="s">
        <v>5</v>
      </c>
      <c r="J7" s="26" t="s">
        <v>6</v>
      </c>
      <c r="K7" s="68" t="s">
        <v>7</v>
      </c>
      <c r="L7" s="6" t="s">
        <v>8</v>
      </c>
      <c r="M7" s="6" t="s">
        <v>9</v>
      </c>
      <c r="N7" s="6" t="s">
        <v>10</v>
      </c>
      <c r="O7" s="6" t="s">
        <v>21</v>
      </c>
      <c r="P7" s="6" t="s">
        <v>32</v>
      </c>
      <c r="Q7" s="6" t="s">
        <v>53</v>
      </c>
      <c r="R7" s="6" t="s">
        <v>11</v>
      </c>
      <c r="T7" s="3"/>
    </row>
    <row r="8" spans="1:23" ht="15" customHeight="1">
      <c r="A8" s="21">
        <f aca="true" t="shared" si="0" ref="A8:A39">RANK(R8,$R$8:$R$146,0)</f>
        <v>1</v>
      </c>
      <c r="B8" s="57" t="s">
        <v>46</v>
      </c>
      <c r="C8" s="50" t="s">
        <v>71</v>
      </c>
      <c r="D8" s="50" t="s">
        <v>40</v>
      </c>
      <c r="E8" s="51">
        <v>100</v>
      </c>
      <c r="F8" s="50" t="s">
        <v>72</v>
      </c>
      <c r="H8" s="35"/>
      <c r="I8" s="34">
        <v>11</v>
      </c>
      <c r="J8" s="35">
        <v>15</v>
      </c>
      <c r="K8" s="35"/>
      <c r="L8" s="35">
        <v>9</v>
      </c>
      <c r="M8" s="35">
        <v>19</v>
      </c>
      <c r="N8" s="35">
        <v>7</v>
      </c>
      <c r="O8" s="35">
        <v>10</v>
      </c>
      <c r="P8" s="35">
        <v>12</v>
      </c>
      <c r="Q8" s="35">
        <v>6</v>
      </c>
      <c r="R8" s="16">
        <f aca="true" t="shared" si="1" ref="R8:R39">H8+I8*1.5+J8*1.5+K8+L8+M8+N8+O8+P8+Q8</f>
        <v>102</v>
      </c>
      <c r="T8" s="3" t="s">
        <v>12</v>
      </c>
      <c r="U8" s="59" t="s">
        <v>24</v>
      </c>
      <c r="V8" s="59"/>
      <c r="W8" s="60"/>
    </row>
    <row r="9" spans="1:22" ht="15" customHeight="1">
      <c r="A9" s="21">
        <f t="shared" si="0"/>
        <v>2</v>
      </c>
      <c r="B9" s="64" t="s">
        <v>116</v>
      </c>
      <c r="C9" t="s">
        <v>117</v>
      </c>
      <c r="D9" t="s">
        <v>40</v>
      </c>
      <c r="E9" s="66">
        <v>105</v>
      </c>
      <c r="F9" t="s">
        <v>118</v>
      </c>
      <c r="H9" s="35"/>
      <c r="I9" s="35"/>
      <c r="J9" s="35">
        <v>13</v>
      </c>
      <c r="K9" s="35"/>
      <c r="L9" s="35">
        <v>17</v>
      </c>
      <c r="M9" s="35">
        <v>18</v>
      </c>
      <c r="N9" s="35">
        <v>9</v>
      </c>
      <c r="O9" s="35">
        <v>14</v>
      </c>
      <c r="P9" s="35">
        <v>16</v>
      </c>
      <c r="Q9" s="35">
        <v>8</v>
      </c>
      <c r="R9" s="16">
        <f t="shared" si="1"/>
        <v>101.5</v>
      </c>
      <c r="T9" s="3" t="s">
        <v>13</v>
      </c>
      <c r="U9" s="7" t="s">
        <v>51</v>
      </c>
      <c r="V9" s="7"/>
    </row>
    <row r="10" spans="1:22" ht="15" customHeight="1">
      <c r="A10" s="21">
        <f t="shared" si="0"/>
        <v>3</v>
      </c>
      <c r="B10" s="64" t="s">
        <v>107</v>
      </c>
      <c r="C10" t="s">
        <v>108</v>
      </c>
      <c r="D10" t="s">
        <v>40</v>
      </c>
      <c r="E10" s="66">
        <v>111</v>
      </c>
      <c r="F10" t="s">
        <v>109</v>
      </c>
      <c r="H10" s="40"/>
      <c r="I10" s="38"/>
      <c r="J10" s="35">
        <v>18</v>
      </c>
      <c r="K10" s="35"/>
      <c r="L10" s="35"/>
      <c r="M10" s="35">
        <v>11</v>
      </c>
      <c r="N10" s="35">
        <v>5</v>
      </c>
      <c r="O10" s="35">
        <v>8</v>
      </c>
      <c r="P10" s="35">
        <v>11</v>
      </c>
      <c r="R10" s="16">
        <f t="shared" si="1"/>
        <v>62</v>
      </c>
      <c r="T10" s="12" t="s">
        <v>22</v>
      </c>
      <c r="U10" s="14" t="s">
        <v>38</v>
      </c>
      <c r="V10" s="13"/>
    </row>
    <row r="11" spans="1:22" ht="15" customHeight="1">
      <c r="A11" s="21">
        <f t="shared" si="0"/>
        <v>4</v>
      </c>
      <c r="B11" s="64" t="s">
        <v>192</v>
      </c>
      <c r="C11" t="s">
        <v>193</v>
      </c>
      <c r="D11" t="s">
        <v>194</v>
      </c>
      <c r="E11" s="66">
        <v>98</v>
      </c>
      <c r="F11" t="s">
        <v>195</v>
      </c>
      <c r="G11" s="21"/>
      <c r="H11" s="39"/>
      <c r="I11" s="43"/>
      <c r="J11" s="39"/>
      <c r="K11" s="39"/>
      <c r="L11" s="39">
        <v>19</v>
      </c>
      <c r="M11" s="34"/>
      <c r="N11" s="34"/>
      <c r="O11" s="34">
        <v>20</v>
      </c>
      <c r="P11" s="34">
        <v>19</v>
      </c>
      <c r="R11" s="16">
        <f t="shared" si="1"/>
        <v>58</v>
      </c>
      <c r="T11" s="3" t="s">
        <v>58</v>
      </c>
      <c r="U11" s="59" t="s">
        <v>25</v>
      </c>
      <c r="V11" s="18"/>
    </row>
    <row r="12" spans="1:21" s="19" customFormat="1" ht="15" customHeight="1">
      <c r="A12" s="21">
        <f t="shared" si="0"/>
        <v>5</v>
      </c>
      <c r="B12" s="57" t="s">
        <v>48</v>
      </c>
      <c r="C12" s="50" t="s">
        <v>69</v>
      </c>
      <c r="D12" s="50" t="s">
        <v>40</v>
      </c>
      <c r="E12" s="49">
        <v>104</v>
      </c>
      <c r="F12" s="50" t="s">
        <v>70</v>
      </c>
      <c r="G12"/>
      <c r="H12" s="35"/>
      <c r="I12" s="34">
        <v>13</v>
      </c>
      <c r="J12" s="35">
        <v>7</v>
      </c>
      <c r="K12" s="35"/>
      <c r="L12" s="35"/>
      <c r="M12" s="35">
        <v>7</v>
      </c>
      <c r="N12" s="35">
        <v>4</v>
      </c>
      <c r="O12" s="35">
        <v>1</v>
      </c>
      <c r="P12" s="35">
        <v>2</v>
      </c>
      <c r="Q12" s="35">
        <v>3</v>
      </c>
      <c r="R12" s="16">
        <f t="shared" si="1"/>
        <v>47</v>
      </c>
      <c r="S12" s="3"/>
      <c r="T12" s="20" t="s">
        <v>59</v>
      </c>
      <c r="U12" s="7" t="s">
        <v>52</v>
      </c>
    </row>
    <row r="13" spans="1:23" ht="15" customHeight="1">
      <c r="A13" s="21">
        <f t="shared" si="0"/>
        <v>6</v>
      </c>
      <c r="B13" s="64" t="s">
        <v>99</v>
      </c>
      <c r="C13" t="s">
        <v>100</v>
      </c>
      <c r="D13" t="s">
        <v>101</v>
      </c>
      <c r="E13" s="66">
        <v>108</v>
      </c>
      <c r="F13" t="s">
        <v>102</v>
      </c>
      <c r="H13" s="40"/>
      <c r="I13" s="35"/>
      <c r="J13" s="41">
        <v>20</v>
      </c>
      <c r="K13" s="35"/>
      <c r="L13" s="35"/>
      <c r="M13" s="35"/>
      <c r="N13" s="35"/>
      <c r="O13" s="35">
        <v>11</v>
      </c>
      <c r="P13" s="35"/>
      <c r="R13" s="16">
        <f t="shared" si="1"/>
        <v>41</v>
      </c>
      <c r="T13" s="3" t="s">
        <v>14</v>
      </c>
      <c r="U13" s="7" t="s">
        <v>15</v>
      </c>
      <c r="V13" s="7"/>
      <c r="W13" s="19"/>
    </row>
    <row r="14" spans="1:22" ht="15" customHeight="1">
      <c r="A14" s="21">
        <f t="shared" si="0"/>
        <v>7</v>
      </c>
      <c r="B14" s="64" t="s">
        <v>256</v>
      </c>
      <c r="C14" s="21" t="s">
        <v>247</v>
      </c>
      <c r="D14" s="85" t="s">
        <v>156</v>
      </c>
      <c r="E14" s="66">
        <v>92</v>
      </c>
      <c r="F14" s="21" t="s">
        <v>257</v>
      </c>
      <c r="M14" s="31">
        <v>17</v>
      </c>
      <c r="N14" s="4">
        <v>8</v>
      </c>
      <c r="O14" s="4">
        <v>9</v>
      </c>
      <c r="P14" s="4">
        <v>1</v>
      </c>
      <c r="Q14" s="4">
        <v>4</v>
      </c>
      <c r="R14" s="16">
        <f t="shared" si="1"/>
        <v>39</v>
      </c>
      <c r="T14" s="3" t="s">
        <v>56</v>
      </c>
      <c r="U14" s="7" t="s">
        <v>16</v>
      </c>
      <c r="V14" s="7"/>
    </row>
    <row r="15" spans="1:21" ht="15" customHeight="1">
      <c r="A15" s="21">
        <f t="shared" si="0"/>
        <v>8</v>
      </c>
      <c r="B15" s="64" t="s">
        <v>196</v>
      </c>
      <c r="C15" s="21" t="s">
        <v>197</v>
      </c>
      <c r="D15" s="21" t="s">
        <v>40</v>
      </c>
      <c r="E15" s="66">
        <v>104</v>
      </c>
      <c r="F15" s="21" t="s">
        <v>198</v>
      </c>
      <c r="H15" s="35"/>
      <c r="I15" s="35"/>
      <c r="J15" s="35"/>
      <c r="K15" s="35"/>
      <c r="L15" s="35">
        <v>18</v>
      </c>
      <c r="M15" s="35"/>
      <c r="N15" s="35"/>
      <c r="O15" s="35"/>
      <c r="P15" s="35">
        <v>17</v>
      </c>
      <c r="R15" s="16">
        <f t="shared" si="1"/>
        <v>35</v>
      </c>
      <c r="T15" s="3" t="s">
        <v>57</v>
      </c>
      <c r="U15" s="7" t="s">
        <v>31</v>
      </c>
    </row>
    <row r="16" spans="1:24" ht="15" customHeight="1">
      <c r="A16" s="21">
        <f t="shared" si="0"/>
        <v>9</v>
      </c>
      <c r="B16" s="57" t="s">
        <v>66</v>
      </c>
      <c r="C16" s="50" t="s">
        <v>67</v>
      </c>
      <c r="D16" s="62" t="s">
        <v>96</v>
      </c>
      <c r="E16" s="49">
        <v>101</v>
      </c>
      <c r="F16" s="50" t="s">
        <v>68</v>
      </c>
      <c r="H16" s="35"/>
      <c r="I16" s="35">
        <v>12</v>
      </c>
      <c r="J16" s="35">
        <v>11</v>
      </c>
      <c r="K16" s="35"/>
      <c r="L16" s="35"/>
      <c r="M16" s="35"/>
      <c r="N16" s="35"/>
      <c r="O16" s="35"/>
      <c r="P16" s="35"/>
      <c r="R16" s="16">
        <f t="shared" si="1"/>
        <v>34.5</v>
      </c>
      <c r="T16" s="15" t="s">
        <v>30</v>
      </c>
      <c r="U16" s="7" t="s">
        <v>23</v>
      </c>
      <c r="V16" s="7"/>
      <c r="X16" s="11"/>
    </row>
    <row r="17" spans="1:25" ht="15" customHeight="1">
      <c r="A17" s="21">
        <f t="shared" si="0"/>
        <v>10</v>
      </c>
      <c r="B17" s="57" t="s">
        <v>44</v>
      </c>
      <c r="C17" s="50" t="s">
        <v>60</v>
      </c>
      <c r="D17" s="50" t="s">
        <v>61</v>
      </c>
      <c r="E17" s="49">
        <v>79</v>
      </c>
      <c r="F17" s="50" t="s">
        <v>45</v>
      </c>
      <c r="H17" s="34"/>
      <c r="I17" s="35">
        <v>15</v>
      </c>
      <c r="J17" s="38">
        <v>1</v>
      </c>
      <c r="K17" s="39"/>
      <c r="L17" s="39"/>
      <c r="M17" s="35"/>
      <c r="N17" s="35">
        <v>10</v>
      </c>
      <c r="O17" s="35"/>
      <c r="P17" s="35"/>
      <c r="R17" s="16">
        <f t="shared" si="1"/>
        <v>34</v>
      </c>
      <c r="T17" s="15" t="s">
        <v>54</v>
      </c>
      <c r="U17" s="48" t="s">
        <v>55</v>
      </c>
      <c r="V17" s="11"/>
      <c r="W17" s="11"/>
      <c r="X17" s="11"/>
      <c r="Y17" s="10"/>
    </row>
    <row r="18" spans="1:23" s="19" customFormat="1" ht="15" customHeight="1">
      <c r="A18" s="21">
        <f t="shared" si="0"/>
        <v>11</v>
      </c>
      <c r="B18" s="64" t="s">
        <v>252</v>
      </c>
      <c r="C18" t="s">
        <v>253</v>
      </c>
      <c r="D18" s="55" t="s">
        <v>254</v>
      </c>
      <c r="E18" s="66">
        <v>90</v>
      </c>
      <c r="F18" t="s">
        <v>255</v>
      </c>
      <c r="G18"/>
      <c r="H18" s="31"/>
      <c r="I18" s="31"/>
      <c r="J18" s="31"/>
      <c r="K18" s="31"/>
      <c r="L18" s="31"/>
      <c r="M18" s="31">
        <v>20</v>
      </c>
      <c r="N18" s="31"/>
      <c r="O18" s="31">
        <v>12</v>
      </c>
      <c r="P18" s="31"/>
      <c r="Q18" s="4"/>
      <c r="R18" s="16">
        <f t="shared" si="1"/>
        <v>32</v>
      </c>
      <c r="S18" s="3"/>
      <c r="T18" s="10"/>
      <c r="W18" s="10"/>
    </row>
    <row r="19" spans="1:19" s="19" customFormat="1" ht="15" customHeight="1">
      <c r="A19" s="21">
        <f t="shared" si="0"/>
        <v>12</v>
      </c>
      <c r="B19" s="64" t="s">
        <v>189</v>
      </c>
      <c r="C19" t="s">
        <v>190</v>
      </c>
      <c r="D19" t="s">
        <v>40</v>
      </c>
      <c r="E19" s="66">
        <v>103</v>
      </c>
      <c r="F19" t="s">
        <v>191</v>
      </c>
      <c r="G19"/>
      <c r="H19" s="35"/>
      <c r="I19" s="35"/>
      <c r="J19" s="35"/>
      <c r="K19" s="35"/>
      <c r="L19" s="35">
        <v>20</v>
      </c>
      <c r="M19" s="35"/>
      <c r="N19" s="35"/>
      <c r="O19" s="35"/>
      <c r="P19" s="35"/>
      <c r="Q19" s="4">
        <v>9</v>
      </c>
      <c r="R19" s="16">
        <f t="shared" si="1"/>
        <v>29</v>
      </c>
      <c r="S19" s="3"/>
    </row>
    <row r="20" spans="1:19" s="19" customFormat="1" ht="15" customHeight="1">
      <c r="A20" s="21">
        <f t="shared" si="0"/>
        <v>13</v>
      </c>
      <c r="B20" s="64" t="s">
        <v>103</v>
      </c>
      <c r="C20" t="s">
        <v>104</v>
      </c>
      <c r="D20" t="s">
        <v>105</v>
      </c>
      <c r="E20" s="77">
        <v>107</v>
      </c>
      <c r="F20" t="s">
        <v>106</v>
      </c>
      <c r="G20"/>
      <c r="H20" s="40"/>
      <c r="I20" s="35"/>
      <c r="J20" s="34">
        <v>19</v>
      </c>
      <c r="K20" s="34"/>
      <c r="L20" s="34"/>
      <c r="M20" s="34"/>
      <c r="N20" s="34"/>
      <c r="O20" s="36"/>
      <c r="P20" s="36"/>
      <c r="Q20"/>
      <c r="R20" s="16">
        <f t="shared" si="1"/>
        <v>28.5</v>
      </c>
      <c r="S20" s="3"/>
    </row>
    <row r="21" spans="1:23" ht="15" customHeight="1">
      <c r="A21" s="21">
        <f t="shared" si="0"/>
        <v>14</v>
      </c>
      <c r="B21" s="21" t="s">
        <v>217</v>
      </c>
      <c r="C21" t="s">
        <v>218</v>
      </c>
      <c r="D21" t="s">
        <v>156</v>
      </c>
      <c r="E21" s="67">
        <v>98</v>
      </c>
      <c r="F21" t="s">
        <v>219</v>
      </c>
      <c r="H21" s="31"/>
      <c r="I21" s="31"/>
      <c r="J21" s="35"/>
      <c r="K21" s="35"/>
      <c r="L21" s="31">
        <v>10</v>
      </c>
      <c r="M21" s="31"/>
      <c r="N21" s="31"/>
      <c r="O21" s="31">
        <v>18</v>
      </c>
      <c r="P21" s="31"/>
      <c r="R21" s="16">
        <f t="shared" si="1"/>
        <v>28</v>
      </c>
      <c r="T21" s="3" t="s">
        <v>17</v>
      </c>
      <c r="U21" t="s">
        <v>35</v>
      </c>
      <c r="W21" s="19"/>
    </row>
    <row r="22" spans="1:21" ht="15" customHeight="1">
      <c r="A22" s="21">
        <f t="shared" si="0"/>
        <v>15</v>
      </c>
      <c r="B22" s="21" t="s">
        <v>145</v>
      </c>
      <c r="C22" t="s">
        <v>146</v>
      </c>
      <c r="D22" t="s">
        <v>147</v>
      </c>
      <c r="E22" s="67">
        <v>90</v>
      </c>
      <c r="F22" t="s">
        <v>47</v>
      </c>
      <c r="H22" s="35"/>
      <c r="I22" s="35"/>
      <c r="J22" s="35">
        <v>2</v>
      </c>
      <c r="K22" s="35"/>
      <c r="L22" s="35"/>
      <c r="M22" s="35"/>
      <c r="N22" s="35"/>
      <c r="O22" s="35">
        <v>15</v>
      </c>
      <c r="P22" s="35">
        <v>8</v>
      </c>
      <c r="R22" s="16">
        <f t="shared" si="1"/>
        <v>26</v>
      </c>
      <c r="T22" s="3" t="s">
        <v>18</v>
      </c>
      <c r="U22" t="s">
        <v>34</v>
      </c>
    </row>
    <row r="23" spans="1:23" s="19" customFormat="1" ht="15" customHeight="1">
      <c r="A23" s="21">
        <f t="shared" si="0"/>
        <v>16</v>
      </c>
      <c r="B23" s="65" t="s">
        <v>73</v>
      </c>
      <c r="C23" s="83" t="s">
        <v>74</v>
      </c>
      <c r="D23" s="83" t="s">
        <v>43</v>
      </c>
      <c r="E23" s="51">
        <v>92</v>
      </c>
      <c r="F23" s="83" t="s">
        <v>47</v>
      </c>
      <c r="G23"/>
      <c r="H23" s="40"/>
      <c r="I23" s="35">
        <v>10</v>
      </c>
      <c r="J23" s="35">
        <v>1</v>
      </c>
      <c r="K23" s="35"/>
      <c r="L23" s="35"/>
      <c r="M23" s="35">
        <v>8</v>
      </c>
      <c r="N23" s="35"/>
      <c r="O23" s="35">
        <v>1</v>
      </c>
      <c r="P23" s="35"/>
      <c r="Q23" s="4"/>
      <c r="R23" s="16">
        <f t="shared" si="1"/>
        <v>25.5</v>
      </c>
      <c r="S23" s="3"/>
      <c r="T23" s="20" t="s">
        <v>33</v>
      </c>
      <c r="U23" s="19" t="s">
        <v>36</v>
      </c>
      <c r="W23"/>
    </row>
    <row r="24" spans="1:23" ht="15" customHeight="1">
      <c r="A24" s="21">
        <f t="shared" si="0"/>
        <v>16</v>
      </c>
      <c r="B24" s="21" t="s">
        <v>110</v>
      </c>
      <c r="C24" t="s">
        <v>111</v>
      </c>
      <c r="D24" t="s">
        <v>112</v>
      </c>
      <c r="E24" s="67">
        <v>107</v>
      </c>
      <c r="F24" t="s">
        <v>113</v>
      </c>
      <c r="H24" s="35"/>
      <c r="I24" s="44"/>
      <c r="J24" s="35">
        <v>17</v>
      </c>
      <c r="K24" s="35"/>
      <c r="L24" s="35"/>
      <c r="M24" s="35"/>
      <c r="N24" s="35"/>
      <c r="O24" s="35"/>
      <c r="P24" s="35"/>
      <c r="R24" s="16">
        <f t="shared" si="1"/>
        <v>25.5</v>
      </c>
      <c r="T24" s="20" t="s">
        <v>19</v>
      </c>
      <c r="U24" s="19" t="s">
        <v>37</v>
      </c>
      <c r="W24" s="19"/>
    </row>
    <row r="25" spans="1:18" ht="15" customHeight="1">
      <c r="A25" s="21">
        <f t="shared" si="0"/>
        <v>18</v>
      </c>
      <c r="B25" s="21" t="s">
        <v>114</v>
      </c>
      <c r="C25" t="s">
        <v>115</v>
      </c>
      <c r="D25" t="s">
        <v>43</v>
      </c>
      <c r="E25" s="67">
        <v>107</v>
      </c>
      <c r="F25" t="s">
        <v>113</v>
      </c>
      <c r="H25" s="40"/>
      <c r="I25" s="35"/>
      <c r="J25" s="35">
        <v>16</v>
      </c>
      <c r="K25" s="35"/>
      <c r="L25" s="35"/>
      <c r="M25" s="35"/>
      <c r="N25" s="35"/>
      <c r="O25" s="35"/>
      <c r="P25" s="35"/>
      <c r="R25" s="16">
        <f t="shared" si="1"/>
        <v>24</v>
      </c>
    </row>
    <row r="26" spans="1:18" ht="15" customHeight="1">
      <c r="A26" s="21">
        <f t="shared" si="0"/>
        <v>19</v>
      </c>
      <c r="B26" s="21" t="s">
        <v>207</v>
      </c>
      <c r="C26" t="s">
        <v>208</v>
      </c>
      <c r="D26" t="s">
        <v>209</v>
      </c>
      <c r="E26" s="27">
        <v>105</v>
      </c>
      <c r="F26" t="s">
        <v>118</v>
      </c>
      <c r="H26" s="31"/>
      <c r="I26" s="31"/>
      <c r="J26" s="35"/>
      <c r="K26" s="35"/>
      <c r="L26" s="31">
        <v>13</v>
      </c>
      <c r="M26" s="31"/>
      <c r="N26" s="31"/>
      <c r="O26" s="31"/>
      <c r="P26" s="31"/>
      <c r="Q26" s="4">
        <v>10</v>
      </c>
      <c r="R26" s="16">
        <f t="shared" si="1"/>
        <v>23</v>
      </c>
    </row>
    <row r="27" spans="1:18" ht="15" customHeight="1">
      <c r="A27" s="21">
        <f t="shared" si="0"/>
        <v>20</v>
      </c>
      <c r="B27" s="21" t="s">
        <v>160</v>
      </c>
      <c r="C27" t="s">
        <v>161</v>
      </c>
      <c r="D27" t="s">
        <v>40</v>
      </c>
      <c r="E27" s="67">
        <v>88</v>
      </c>
      <c r="F27" t="s">
        <v>162</v>
      </c>
      <c r="H27" s="35"/>
      <c r="I27" s="35"/>
      <c r="J27" s="35">
        <v>1</v>
      </c>
      <c r="K27" s="35"/>
      <c r="L27" s="35"/>
      <c r="M27" s="35"/>
      <c r="N27" s="35"/>
      <c r="O27" s="35">
        <v>19</v>
      </c>
      <c r="P27" s="35">
        <v>1</v>
      </c>
      <c r="R27" s="16">
        <f t="shared" si="1"/>
        <v>21.5</v>
      </c>
    </row>
    <row r="28" spans="1:18" ht="15.75">
      <c r="A28" s="21">
        <f t="shared" si="0"/>
        <v>21</v>
      </c>
      <c r="B28" s="63" t="s">
        <v>62</v>
      </c>
      <c r="C28" s="50" t="s">
        <v>63</v>
      </c>
      <c r="D28" s="50" t="s">
        <v>64</v>
      </c>
      <c r="E28" s="51">
        <v>109</v>
      </c>
      <c r="F28" s="50" t="s">
        <v>65</v>
      </c>
      <c r="H28" s="35"/>
      <c r="I28" s="35">
        <v>14</v>
      </c>
      <c r="J28" s="35"/>
      <c r="K28" s="35"/>
      <c r="L28" s="35"/>
      <c r="M28" s="35"/>
      <c r="N28" s="35"/>
      <c r="O28" s="35"/>
      <c r="P28" s="35"/>
      <c r="R28" s="16">
        <f t="shared" si="1"/>
        <v>21</v>
      </c>
    </row>
    <row r="29" spans="1:18" ht="15.75">
      <c r="A29" s="21">
        <f t="shared" si="0"/>
        <v>21</v>
      </c>
      <c r="B29" s="21" t="s">
        <v>132</v>
      </c>
      <c r="C29" t="s">
        <v>133</v>
      </c>
      <c r="D29" t="s">
        <v>105</v>
      </c>
      <c r="E29" s="67">
        <v>108</v>
      </c>
      <c r="F29" t="s">
        <v>134</v>
      </c>
      <c r="H29" s="35"/>
      <c r="I29" s="35"/>
      <c r="J29" s="35">
        <v>14</v>
      </c>
      <c r="K29" s="35"/>
      <c r="L29" s="35"/>
      <c r="M29" s="35"/>
      <c r="N29" s="35"/>
      <c r="O29" s="42"/>
      <c r="P29" s="42"/>
      <c r="R29" s="16">
        <f t="shared" si="1"/>
        <v>21</v>
      </c>
    </row>
    <row r="30" spans="1:18" ht="15.75">
      <c r="A30" s="21">
        <f t="shared" si="0"/>
        <v>23</v>
      </c>
      <c r="B30" s="21" t="s">
        <v>179</v>
      </c>
      <c r="C30" t="s">
        <v>180</v>
      </c>
      <c r="D30" t="s">
        <v>181</v>
      </c>
      <c r="E30" s="67">
        <v>92</v>
      </c>
      <c r="F30" t="s">
        <v>182</v>
      </c>
      <c r="H30" s="35"/>
      <c r="I30" s="35"/>
      <c r="J30" s="35">
        <v>1</v>
      </c>
      <c r="K30" s="35"/>
      <c r="L30" s="35"/>
      <c r="M30" s="35">
        <v>10</v>
      </c>
      <c r="N30" s="35">
        <v>2</v>
      </c>
      <c r="O30" s="35">
        <v>7</v>
      </c>
      <c r="P30" s="35"/>
      <c r="R30" s="16">
        <f t="shared" si="1"/>
        <v>20.5</v>
      </c>
    </row>
    <row r="31" spans="1:18" ht="15.75">
      <c r="A31" s="21">
        <f t="shared" si="0"/>
        <v>24</v>
      </c>
      <c r="B31" s="78" t="s">
        <v>415</v>
      </c>
      <c r="C31" s="78" t="s">
        <v>416</v>
      </c>
      <c r="D31" s="78" t="s">
        <v>341</v>
      </c>
      <c r="E31" s="78">
        <v>114</v>
      </c>
      <c r="F31" s="78" t="s">
        <v>443</v>
      </c>
      <c r="P31" s="4">
        <v>20</v>
      </c>
      <c r="R31" s="16">
        <f t="shared" si="1"/>
        <v>20</v>
      </c>
    </row>
    <row r="32" spans="1:18" ht="15.75">
      <c r="A32" s="21">
        <f t="shared" si="0"/>
        <v>24</v>
      </c>
      <c r="B32" s="21" t="s">
        <v>119</v>
      </c>
      <c r="C32" t="s">
        <v>120</v>
      </c>
      <c r="D32" t="s">
        <v>121</v>
      </c>
      <c r="E32" s="27">
        <v>104</v>
      </c>
      <c r="F32" t="s">
        <v>122</v>
      </c>
      <c r="H32" s="40"/>
      <c r="I32" s="34"/>
      <c r="J32" s="39">
        <v>10</v>
      </c>
      <c r="K32" s="39"/>
      <c r="L32" s="39"/>
      <c r="M32" s="34">
        <v>4</v>
      </c>
      <c r="N32" s="34">
        <v>1</v>
      </c>
      <c r="O32" s="36"/>
      <c r="P32" s="36"/>
      <c r="R32" s="16">
        <f t="shared" si="1"/>
        <v>20</v>
      </c>
    </row>
    <row r="33" spans="1:18" ht="15.75">
      <c r="A33" s="21">
        <f t="shared" si="0"/>
        <v>24</v>
      </c>
      <c r="B33" s="85" t="s">
        <v>248</v>
      </c>
      <c r="C33" t="s">
        <v>249</v>
      </c>
      <c r="D33" t="s">
        <v>250</v>
      </c>
      <c r="E33" s="27">
        <v>91</v>
      </c>
      <c r="F33" t="s">
        <v>251</v>
      </c>
      <c r="H33" s="31"/>
      <c r="I33" s="31"/>
      <c r="J33" s="31"/>
      <c r="K33" s="31"/>
      <c r="L33" s="31"/>
      <c r="M33" s="31">
        <v>9</v>
      </c>
      <c r="N33" s="31">
        <v>6</v>
      </c>
      <c r="O33" s="31">
        <v>1</v>
      </c>
      <c r="P33" s="31">
        <v>4</v>
      </c>
      <c r="R33" s="16">
        <f t="shared" si="1"/>
        <v>20</v>
      </c>
    </row>
    <row r="34" spans="1:18" ht="15.75">
      <c r="A34" s="21">
        <f t="shared" si="0"/>
        <v>24</v>
      </c>
      <c r="B34" s="55" t="s">
        <v>409</v>
      </c>
      <c r="C34" s="74" t="s">
        <v>410</v>
      </c>
      <c r="D34" s="74" t="s">
        <v>42</v>
      </c>
      <c r="E34" s="67">
        <v>94</v>
      </c>
      <c r="F34" s="74" t="s">
        <v>411</v>
      </c>
      <c r="P34" s="4">
        <v>13</v>
      </c>
      <c r="Q34" s="4">
        <v>7</v>
      </c>
      <c r="R34" s="16">
        <f t="shared" si="1"/>
        <v>20</v>
      </c>
    </row>
    <row r="35" spans="1:18" ht="15.75">
      <c r="A35" s="21">
        <f t="shared" si="0"/>
        <v>28</v>
      </c>
      <c r="B35" s="21" t="s">
        <v>154</v>
      </c>
      <c r="C35" t="s">
        <v>155</v>
      </c>
      <c r="D35" t="s">
        <v>156</v>
      </c>
      <c r="E35" s="27">
        <v>88</v>
      </c>
      <c r="F35" t="s">
        <v>157</v>
      </c>
      <c r="H35" s="34"/>
      <c r="I35" s="45"/>
      <c r="J35" s="34">
        <v>1</v>
      </c>
      <c r="K35" s="34"/>
      <c r="L35" s="45"/>
      <c r="M35" s="34"/>
      <c r="N35" s="34"/>
      <c r="O35" s="36">
        <v>17</v>
      </c>
      <c r="P35" s="36"/>
      <c r="Q35"/>
      <c r="R35" s="16">
        <f t="shared" si="1"/>
        <v>18.5</v>
      </c>
    </row>
    <row r="36" spans="1:18" ht="15.75">
      <c r="A36" s="21">
        <f t="shared" si="0"/>
        <v>29</v>
      </c>
      <c r="B36" s="21" t="s">
        <v>139</v>
      </c>
      <c r="C36" t="s">
        <v>140</v>
      </c>
      <c r="D36" t="s">
        <v>40</v>
      </c>
      <c r="E36" s="67">
        <v>107</v>
      </c>
      <c r="F36" t="s">
        <v>141</v>
      </c>
      <c r="H36" s="35"/>
      <c r="I36" s="35"/>
      <c r="J36" s="35">
        <v>12</v>
      </c>
      <c r="K36" s="35"/>
      <c r="L36" s="35"/>
      <c r="M36" s="35"/>
      <c r="N36" s="35"/>
      <c r="O36" s="35"/>
      <c r="P36" s="35"/>
      <c r="R36" s="16">
        <f t="shared" si="1"/>
        <v>18</v>
      </c>
    </row>
    <row r="37" spans="1:18" ht="15.75">
      <c r="A37" s="21">
        <f t="shared" si="0"/>
        <v>29</v>
      </c>
      <c r="B37" s="78" t="s">
        <v>417</v>
      </c>
      <c r="C37" s="78" t="s">
        <v>418</v>
      </c>
      <c r="D37" s="78" t="s">
        <v>419</v>
      </c>
      <c r="E37" s="78">
        <v>101</v>
      </c>
      <c r="F37" s="78" t="s">
        <v>420</v>
      </c>
      <c r="P37" s="4">
        <v>18</v>
      </c>
      <c r="R37" s="16">
        <f t="shared" si="1"/>
        <v>18</v>
      </c>
    </row>
    <row r="38" spans="1:18" ht="15.75">
      <c r="A38" s="21">
        <f t="shared" si="0"/>
        <v>31</v>
      </c>
      <c r="B38" s="21" t="s">
        <v>272</v>
      </c>
      <c r="C38" t="s">
        <v>273</v>
      </c>
      <c r="D38" s="55" t="s">
        <v>274</v>
      </c>
      <c r="E38" s="27">
        <v>91</v>
      </c>
      <c r="F38" t="s">
        <v>275</v>
      </c>
      <c r="M38" s="31">
        <v>12</v>
      </c>
      <c r="O38" s="35">
        <v>5</v>
      </c>
      <c r="R38" s="16">
        <f t="shared" si="1"/>
        <v>17</v>
      </c>
    </row>
    <row r="39" spans="1:18" ht="15.75">
      <c r="A39" s="21">
        <f t="shared" si="0"/>
        <v>31</v>
      </c>
      <c r="B39" s="21" t="s">
        <v>262</v>
      </c>
      <c r="C39" t="s">
        <v>263</v>
      </c>
      <c r="D39" s="55" t="s">
        <v>264</v>
      </c>
      <c r="E39" s="27">
        <v>97</v>
      </c>
      <c r="F39" t="s">
        <v>330</v>
      </c>
      <c r="H39" s="31"/>
      <c r="I39" s="31"/>
      <c r="J39" s="31"/>
      <c r="K39" s="31"/>
      <c r="L39" s="31"/>
      <c r="M39" s="31">
        <v>15</v>
      </c>
      <c r="N39" s="31"/>
      <c r="O39" s="31">
        <v>2</v>
      </c>
      <c r="P39" s="31"/>
      <c r="R39" s="16">
        <f t="shared" si="1"/>
        <v>17</v>
      </c>
    </row>
    <row r="40" spans="1:18" ht="15.75">
      <c r="A40" s="21">
        <f aca="true" t="shared" si="2" ref="A40:A71">RANK(R40,$R$8:$R$146,0)</f>
        <v>33</v>
      </c>
      <c r="B40" s="21" t="s">
        <v>258</v>
      </c>
      <c r="C40" t="s">
        <v>259</v>
      </c>
      <c r="D40" s="55" t="s">
        <v>260</v>
      </c>
      <c r="E40" s="67">
        <v>97</v>
      </c>
      <c r="F40" t="s">
        <v>261</v>
      </c>
      <c r="H40" s="31"/>
      <c r="I40" s="31"/>
      <c r="J40" s="31"/>
      <c r="K40" s="31"/>
      <c r="L40" s="31"/>
      <c r="M40" s="31">
        <v>16</v>
      </c>
      <c r="N40" s="31"/>
      <c r="O40" s="31"/>
      <c r="P40" s="31"/>
      <c r="R40" s="16">
        <f aca="true" t="shared" si="3" ref="R40:R71">H40+I40*1.5+J40*1.5+K40+L40+M40+N40+O40+P40+Q40</f>
        <v>16</v>
      </c>
    </row>
    <row r="41" spans="1:18" ht="15.75">
      <c r="A41" s="21">
        <f t="shared" si="2"/>
        <v>33</v>
      </c>
      <c r="B41" s="71" t="s">
        <v>368</v>
      </c>
      <c r="C41" s="70" t="s">
        <v>369</v>
      </c>
      <c r="D41" s="70" t="s">
        <v>331</v>
      </c>
      <c r="E41" s="70">
        <v>102</v>
      </c>
      <c r="F41" s="70" t="s">
        <v>370</v>
      </c>
      <c r="O41" s="4">
        <v>1</v>
      </c>
      <c r="P41" s="4">
        <v>15</v>
      </c>
      <c r="R41" s="16">
        <f t="shared" si="3"/>
        <v>16</v>
      </c>
    </row>
    <row r="42" spans="1:18" ht="15.75">
      <c r="A42" s="21">
        <f t="shared" si="2"/>
        <v>33</v>
      </c>
      <c r="B42" s="70" t="s">
        <v>332</v>
      </c>
      <c r="C42" s="70" t="s">
        <v>333</v>
      </c>
      <c r="D42" t="s">
        <v>41</v>
      </c>
      <c r="E42" s="71">
        <v>96</v>
      </c>
      <c r="F42" s="70" t="s">
        <v>334</v>
      </c>
      <c r="O42" s="4">
        <v>16</v>
      </c>
      <c r="R42" s="16">
        <f t="shared" si="3"/>
        <v>16</v>
      </c>
    </row>
    <row r="43" spans="1:18" ht="15.75">
      <c r="A43" s="21">
        <f t="shared" si="2"/>
        <v>33</v>
      </c>
      <c r="B43" s="21" t="s">
        <v>243</v>
      </c>
      <c r="C43" t="s">
        <v>199</v>
      </c>
      <c r="D43" t="s">
        <v>194</v>
      </c>
      <c r="E43" s="67">
        <v>108</v>
      </c>
      <c r="F43" t="s">
        <v>200</v>
      </c>
      <c r="H43" s="35"/>
      <c r="I43" s="35"/>
      <c r="J43" s="35"/>
      <c r="K43" s="35"/>
      <c r="L43" s="35">
        <v>16</v>
      </c>
      <c r="M43" s="35"/>
      <c r="N43" s="35"/>
      <c r="O43" s="35"/>
      <c r="P43" s="35"/>
      <c r="R43" s="16">
        <f t="shared" si="3"/>
        <v>16</v>
      </c>
    </row>
    <row r="44" spans="1:19" ht="12.75">
      <c r="A44" s="21">
        <f t="shared" si="2"/>
        <v>37</v>
      </c>
      <c r="B44" s="21" t="s">
        <v>201</v>
      </c>
      <c r="C44" t="s">
        <v>202</v>
      </c>
      <c r="D44" t="s">
        <v>194</v>
      </c>
      <c r="E44" s="67">
        <v>100</v>
      </c>
      <c r="F44" t="s">
        <v>244</v>
      </c>
      <c r="H44" s="35"/>
      <c r="I44" s="35"/>
      <c r="J44" s="35"/>
      <c r="K44" s="35"/>
      <c r="L44" s="35">
        <v>15</v>
      </c>
      <c r="M44" s="35"/>
      <c r="N44" s="35"/>
      <c r="O44" s="35"/>
      <c r="P44" s="35"/>
      <c r="R44" s="16">
        <f t="shared" si="3"/>
        <v>15</v>
      </c>
      <c r="S44" s="16"/>
    </row>
    <row r="45" spans="1:18" ht="15.75">
      <c r="A45" s="21">
        <f t="shared" si="2"/>
        <v>37</v>
      </c>
      <c r="B45" s="63" t="s">
        <v>27</v>
      </c>
      <c r="C45" s="50" t="s">
        <v>28</v>
      </c>
      <c r="D45" s="50" t="s">
        <v>41</v>
      </c>
      <c r="E45" s="51">
        <v>95</v>
      </c>
      <c r="F45" s="50" t="s">
        <v>29</v>
      </c>
      <c r="H45" s="40"/>
      <c r="I45" s="38">
        <v>9</v>
      </c>
      <c r="J45" s="34">
        <v>1</v>
      </c>
      <c r="K45" s="35"/>
      <c r="L45" s="35"/>
      <c r="M45" s="34"/>
      <c r="N45" s="34"/>
      <c r="O45" s="37"/>
      <c r="P45" s="37"/>
      <c r="Q45"/>
      <c r="R45" s="16">
        <f t="shared" si="3"/>
        <v>15</v>
      </c>
    </row>
    <row r="46" spans="1:18" ht="15.75">
      <c r="A46" s="21">
        <f t="shared" si="2"/>
        <v>39</v>
      </c>
      <c r="B46" s="78" t="s">
        <v>421</v>
      </c>
      <c r="C46" s="79" t="s">
        <v>422</v>
      </c>
      <c r="D46" s="78" t="s">
        <v>341</v>
      </c>
      <c r="E46" s="78">
        <v>114</v>
      </c>
      <c r="F46" s="78" t="s">
        <v>443</v>
      </c>
      <c r="P46" s="4">
        <v>14</v>
      </c>
      <c r="R46" s="16">
        <f t="shared" si="3"/>
        <v>14</v>
      </c>
    </row>
    <row r="47" spans="1:18" ht="15.75">
      <c r="A47" s="21">
        <f t="shared" si="2"/>
        <v>39</v>
      </c>
      <c r="B47" s="21" t="s">
        <v>265</v>
      </c>
      <c r="C47" t="s">
        <v>266</v>
      </c>
      <c r="D47" s="55" t="s">
        <v>41</v>
      </c>
      <c r="E47" s="27">
        <v>86</v>
      </c>
      <c r="F47" t="s">
        <v>267</v>
      </c>
      <c r="H47" s="31"/>
      <c r="I47" s="31"/>
      <c r="J47" s="31"/>
      <c r="K47" s="31"/>
      <c r="L47" s="31"/>
      <c r="M47" s="31">
        <v>14</v>
      </c>
      <c r="N47" s="31"/>
      <c r="O47" s="31"/>
      <c r="P47" s="31"/>
      <c r="R47" s="16">
        <f t="shared" si="3"/>
        <v>14</v>
      </c>
    </row>
    <row r="48" spans="1:18" ht="15.75">
      <c r="A48" s="21">
        <f t="shared" si="2"/>
        <v>39</v>
      </c>
      <c r="B48" s="55" t="s">
        <v>412</v>
      </c>
      <c r="C48" s="74" t="s">
        <v>413</v>
      </c>
      <c r="D48" s="74" t="s">
        <v>209</v>
      </c>
      <c r="E48" s="27">
        <v>91</v>
      </c>
      <c r="F48" s="74" t="s">
        <v>414</v>
      </c>
      <c r="P48" s="4">
        <v>9</v>
      </c>
      <c r="Q48" s="4">
        <v>5</v>
      </c>
      <c r="R48" s="16">
        <f t="shared" si="3"/>
        <v>14</v>
      </c>
    </row>
    <row r="49" spans="1:18" ht="15.75">
      <c r="A49" s="21">
        <f t="shared" si="2"/>
        <v>39</v>
      </c>
      <c r="B49" s="21" t="s">
        <v>204</v>
      </c>
      <c r="C49" t="s">
        <v>205</v>
      </c>
      <c r="D49" t="s">
        <v>40</v>
      </c>
      <c r="E49" s="67">
        <v>99</v>
      </c>
      <c r="F49" t="s">
        <v>206</v>
      </c>
      <c r="H49" s="35"/>
      <c r="I49" s="35"/>
      <c r="J49" s="35"/>
      <c r="K49" s="35"/>
      <c r="L49" s="35">
        <v>14</v>
      </c>
      <c r="M49" s="35"/>
      <c r="N49" s="35"/>
      <c r="O49" s="35"/>
      <c r="P49" s="35"/>
      <c r="R49" s="16">
        <f t="shared" si="3"/>
        <v>14</v>
      </c>
    </row>
    <row r="50" spans="1:18" ht="15.75">
      <c r="A50" s="21">
        <f t="shared" si="2"/>
        <v>43</v>
      </c>
      <c r="B50" s="21" t="s">
        <v>123</v>
      </c>
      <c r="C50" t="s">
        <v>124</v>
      </c>
      <c r="D50" t="s">
        <v>43</v>
      </c>
      <c r="E50" s="67">
        <v>99</v>
      </c>
      <c r="F50" t="s">
        <v>125</v>
      </c>
      <c r="H50" s="34"/>
      <c r="I50" s="34"/>
      <c r="J50" s="34">
        <v>9</v>
      </c>
      <c r="K50" s="47"/>
      <c r="L50" s="47"/>
      <c r="M50" s="34"/>
      <c r="N50" s="34"/>
      <c r="O50" s="36"/>
      <c r="P50" s="36"/>
      <c r="Q50"/>
      <c r="R50" s="16">
        <f t="shared" si="3"/>
        <v>13.5</v>
      </c>
    </row>
    <row r="51" spans="1:18" ht="15.75">
      <c r="A51" s="21">
        <f t="shared" si="2"/>
        <v>43</v>
      </c>
      <c r="B51" s="21" t="s">
        <v>183</v>
      </c>
      <c r="C51" t="s">
        <v>184</v>
      </c>
      <c r="D51" t="s">
        <v>43</v>
      </c>
      <c r="E51" s="67">
        <v>88</v>
      </c>
      <c r="F51" t="s">
        <v>185</v>
      </c>
      <c r="H51" s="35"/>
      <c r="I51" s="35"/>
      <c r="J51" s="35">
        <v>1</v>
      </c>
      <c r="K51" s="35"/>
      <c r="L51" s="35">
        <v>6</v>
      </c>
      <c r="M51" s="35"/>
      <c r="N51" s="35"/>
      <c r="O51" s="35">
        <v>3</v>
      </c>
      <c r="P51" s="35">
        <v>3</v>
      </c>
      <c r="R51" s="16">
        <f t="shared" si="3"/>
        <v>13.5</v>
      </c>
    </row>
    <row r="52" spans="1:19" ht="12.75">
      <c r="A52" s="21">
        <f t="shared" si="2"/>
        <v>45</v>
      </c>
      <c r="B52" s="32" t="s">
        <v>268</v>
      </c>
      <c r="C52" s="32" t="s">
        <v>269</v>
      </c>
      <c r="D52" s="58" t="s">
        <v>270</v>
      </c>
      <c r="E52" s="33">
        <v>103</v>
      </c>
      <c r="F52" s="32" t="s">
        <v>271</v>
      </c>
      <c r="H52" s="31"/>
      <c r="I52" s="31"/>
      <c r="J52" s="31"/>
      <c r="K52" s="31"/>
      <c r="L52" s="31"/>
      <c r="M52" s="31">
        <v>13</v>
      </c>
      <c r="N52" s="31"/>
      <c r="O52" s="31"/>
      <c r="P52" s="31"/>
      <c r="R52" s="16">
        <f t="shared" si="3"/>
        <v>13</v>
      </c>
      <c r="S52"/>
    </row>
    <row r="53" spans="1:18" ht="15.75">
      <c r="A53" s="21">
        <f t="shared" si="2"/>
        <v>45</v>
      </c>
      <c r="B53" s="69" t="s">
        <v>335</v>
      </c>
      <c r="C53" s="69" t="s">
        <v>336</v>
      </c>
      <c r="D53" s="69" t="s">
        <v>337</v>
      </c>
      <c r="E53" s="69">
        <v>108</v>
      </c>
      <c r="F53" s="69" t="s">
        <v>338</v>
      </c>
      <c r="O53" s="4">
        <v>13</v>
      </c>
      <c r="R53" s="16">
        <f t="shared" si="3"/>
        <v>13</v>
      </c>
    </row>
    <row r="54" spans="1:18" ht="15.75">
      <c r="A54" s="21">
        <f t="shared" si="2"/>
        <v>47</v>
      </c>
      <c r="B54" s="63" t="s">
        <v>75</v>
      </c>
      <c r="C54" s="50" t="s">
        <v>76</v>
      </c>
      <c r="D54" s="50" t="s">
        <v>61</v>
      </c>
      <c r="E54" s="51">
        <v>88</v>
      </c>
      <c r="F54" s="50" t="s">
        <v>77</v>
      </c>
      <c r="H54" s="40"/>
      <c r="I54" s="35">
        <v>8</v>
      </c>
      <c r="J54" s="35"/>
      <c r="K54" s="35"/>
      <c r="L54" s="35"/>
      <c r="M54" s="35"/>
      <c r="N54" s="35"/>
      <c r="O54" s="35"/>
      <c r="P54" s="35"/>
      <c r="R54" s="16">
        <f t="shared" si="3"/>
        <v>12</v>
      </c>
    </row>
    <row r="55" spans="1:19" ht="12.75">
      <c r="A55" s="21">
        <f t="shared" si="2"/>
        <v>47</v>
      </c>
      <c r="B55" s="21" t="s">
        <v>210</v>
      </c>
      <c r="C55" t="s">
        <v>211</v>
      </c>
      <c r="D55" t="s">
        <v>156</v>
      </c>
      <c r="E55" s="67">
        <v>100</v>
      </c>
      <c r="F55" t="s">
        <v>212</v>
      </c>
      <c r="J55" s="35"/>
      <c r="K55" s="35"/>
      <c r="L55" s="4">
        <v>12</v>
      </c>
      <c r="R55" s="16">
        <f t="shared" si="3"/>
        <v>12</v>
      </c>
      <c r="S55"/>
    </row>
    <row r="56" spans="1:18" ht="15.75">
      <c r="A56" s="21">
        <f t="shared" si="2"/>
        <v>47</v>
      </c>
      <c r="B56" t="s">
        <v>126</v>
      </c>
      <c r="C56" t="s">
        <v>127</v>
      </c>
      <c r="D56" t="s">
        <v>42</v>
      </c>
      <c r="E56" s="27">
        <v>94</v>
      </c>
      <c r="F56" t="s">
        <v>128</v>
      </c>
      <c r="H56" s="35"/>
      <c r="I56" s="35"/>
      <c r="J56" s="35">
        <v>8</v>
      </c>
      <c r="K56" s="35"/>
      <c r="L56" s="35"/>
      <c r="M56" s="35"/>
      <c r="N56" s="35"/>
      <c r="O56" s="35"/>
      <c r="P56" s="35"/>
      <c r="R56" s="16">
        <f t="shared" si="3"/>
        <v>12</v>
      </c>
    </row>
    <row r="57" spans="1:18" ht="15.75">
      <c r="A57" s="21">
        <f t="shared" si="2"/>
        <v>50</v>
      </c>
      <c r="B57" s="21" t="s">
        <v>172</v>
      </c>
      <c r="C57" t="s">
        <v>173</v>
      </c>
      <c r="D57" t="s">
        <v>174</v>
      </c>
      <c r="E57" s="27">
        <v>93</v>
      </c>
      <c r="F57" t="s">
        <v>175</v>
      </c>
      <c r="H57" s="35"/>
      <c r="I57" s="35"/>
      <c r="J57" s="35">
        <v>1</v>
      </c>
      <c r="K57" s="35"/>
      <c r="L57" s="35"/>
      <c r="M57" s="35"/>
      <c r="N57" s="35"/>
      <c r="O57" s="35"/>
      <c r="P57" s="35">
        <v>10</v>
      </c>
      <c r="R57" s="16">
        <f t="shared" si="3"/>
        <v>11.5</v>
      </c>
    </row>
    <row r="58" spans="1:18" ht="15.75">
      <c r="A58" s="21">
        <f t="shared" si="2"/>
        <v>51</v>
      </c>
      <c r="B58" s="21" t="s">
        <v>213</v>
      </c>
      <c r="C58" t="s">
        <v>214</v>
      </c>
      <c r="D58" t="s">
        <v>215</v>
      </c>
      <c r="E58" s="67">
        <v>87</v>
      </c>
      <c r="F58" t="s">
        <v>216</v>
      </c>
      <c r="H58" s="31"/>
      <c r="I58" s="31"/>
      <c r="J58" s="35"/>
      <c r="K58" s="35"/>
      <c r="L58" s="31">
        <v>11</v>
      </c>
      <c r="M58" s="31"/>
      <c r="N58" s="31"/>
      <c r="O58" s="31"/>
      <c r="P58" s="31"/>
      <c r="R58" s="16">
        <f t="shared" si="3"/>
        <v>11</v>
      </c>
    </row>
    <row r="59" spans="1:18" ht="15.75">
      <c r="A59" s="21">
        <f t="shared" si="2"/>
        <v>52</v>
      </c>
      <c r="B59" s="63" t="s">
        <v>78</v>
      </c>
      <c r="C59" s="50" t="s">
        <v>79</v>
      </c>
      <c r="D59" s="50" t="s">
        <v>42</v>
      </c>
      <c r="E59" s="51">
        <v>100</v>
      </c>
      <c r="F59" s="50" t="s">
        <v>80</v>
      </c>
      <c r="H59" s="35"/>
      <c r="I59" s="44">
        <v>7</v>
      </c>
      <c r="J59" s="35"/>
      <c r="K59" s="35"/>
      <c r="L59" s="35"/>
      <c r="M59" s="35"/>
      <c r="N59" s="35"/>
      <c r="O59" s="35"/>
      <c r="P59" s="35"/>
      <c r="R59" s="16">
        <f t="shared" si="3"/>
        <v>10.5</v>
      </c>
    </row>
    <row r="60" spans="1:18" ht="15.75">
      <c r="A60" s="21">
        <f t="shared" si="2"/>
        <v>53</v>
      </c>
      <c r="B60" t="s">
        <v>129</v>
      </c>
      <c r="C60" t="s">
        <v>130</v>
      </c>
      <c r="D60" t="s">
        <v>41</v>
      </c>
      <c r="E60" s="67">
        <v>94</v>
      </c>
      <c r="F60" t="s">
        <v>131</v>
      </c>
      <c r="H60" s="35"/>
      <c r="I60" s="35"/>
      <c r="J60" s="35">
        <v>6</v>
      </c>
      <c r="K60" s="35"/>
      <c r="L60" s="35"/>
      <c r="M60" s="35"/>
      <c r="N60" s="35"/>
      <c r="O60" s="35"/>
      <c r="P60" s="35"/>
      <c r="R60" s="16">
        <f t="shared" si="3"/>
        <v>9</v>
      </c>
    </row>
    <row r="61" spans="1:18" ht="15.75">
      <c r="A61" s="21">
        <f t="shared" si="2"/>
        <v>53</v>
      </c>
      <c r="B61" s="21" t="s">
        <v>142</v>
      </c>
      <c r="C61" t="s">
        <v>143</v>
      </c>
      <c r="D61" t="s">
        <v>121</v>
      </c>
      <c r="E61" s="27">
        <v>95</v>
      </c>
      <c r="F61" t="s">
        <v>144</v>
      </c>
      <c r="H61" s="35"/>
      <c r="I61" s="35"/>
      <c r="J61" s="35">
        <v>4</v>
      </c>
      <c r="K61" s="35"/>
      <c r="L61" s="35"/>
      <c r="M61" s="35"/>
      <c r="N61" s="35">
        <v>3</v>
      </c>
      <c r="O61" s="35"/>
      <c r="P61" s="35"/>
      <c r="R61" s="16">
        <f t="shared" si="3"/>
        <v>9</v>
      </c>
    </row>
    <row r="62" spans="1:18" ht="15.75">
      <c r="A62" s="21">
        <f t="shared" si="2"/>
        <v>53</v>
      </c>
      <c r="B62" s="63" t="s">
        <v>81</v>
      </c>
      <c r="C62" s="50" t="s">
        <v>82</v>
      </c>
      <c r="D62" s="50" t="s">
        <v>43</v>
      </c>
      <c r="E62" s="51">
        <v>98</v>
      </c>
      <c r="F62" s="50" t="s">
        <v>93</v>
      </c>
      <c r="H62" s="35"/>
      <c r="I62" s="35">
        <v>6</v>
      </c>
      <c r="J62" s="35"/>
      <c r="K62" s="35"/>
      <c r="L62" s="35"/>
      <c r="M62" s="35"/>
      <c r="N62" s="35"/>
      <c r="O62" s="35"/>
      <c r="P62" s="35"/>
      <c r="R62" s="16">
        <f t="shared" si="3"/>
        <v>9</v>
      </c>
    </row>
    <row r="63" spans="1:18" ht="15.75">
      <c r="A63" s="21">
        <f t="shared" si="2"/>
        <v>56</v>
      </c>
      <c r="B63" t="s">
        <v>220</v>
      </c>
      <c r="C63" t="s">
        <v>221</v>
      </c>
      <c r="D63" t="s">
        <v>156</v>
      </c>
      <c r="E63" s="27">
        <v>103</v>
      </c>
      <c r="F63" t="s">
        <v>242</v>
      </c>
      <c r="H63" s="31"/>
      <c r="I63" s="31"/>
      <c r="J63" s="35"/>
      <c r="K63" s="35"/>
      <c r="L63" s="31">
        <v>8</v>
      </c>
      <c r="M63" s="31"/>
      <c r="N63" s="31"/>
      <c r="O63" s="31"/>
      <c r="P63" s="31"/>
      <c r="R63" s="16">
        <f t="shared" si="3"/>
        <v>8</v>
      </c>
    </row>
    <row r="64" spans="1:18" ht="15.75">
      <c r="A64" s="21">
        <f t="shared" si="2"/>
        <v>57</v>
      </c>
      <c r="B64" s="63" t="s">
        <v>83</v>
      </c>
      <c r="C64" s="83" t="s">
        <v>84</v>
      </c>
      <c r="D64" s="83"/>
      <c r="E64" s="87">
        <v>95</v>
      </c>
      <c r="F64" s="83" t="s">
        <v>29</v>
      </c>
      <c r="H64" s="35"/>
      <c r="I64" s="35">
        <v>5</v>
      </c>
      <c r="J64" s="35"/>
      <c r="K64" s="35"/>
      <c r="L64" s="35"/>
      <c r="M64" s="35"/>
      <c r="N64" s="35"/>
      <c r="O64" s="35"/>
      <c r="P64" s="35"/>
      <c r="R64" s="16">
        <f t="shared" si="3"/>
        <v>7.5</v>
      </c>
    </row>
    <row r="65" spans="1:18" ht="15.75">
      <c r="A65" s="21">
        <f t="shared" si="2"/>
        <v>57</v>
      </c>
      <c r="B65" t="s">
        <v>135</v>
      </c>
      <c r="C65" t="s">
        <v>136</v>
      </c>
      <c r="D65" t="s">
        <v>137</v>
      </c>
      <c r="E65" s="67">
        <v>114</v>
      </c>
      <c r="F65" t="s">
        <v>138</v>
      </c>
      <c r="H65" s="35"/>
      <c r="I65" s="35"/>
      <c r="J65" s="35">
        <v>5</v>
      </c>
      <c r="K65" s="35"/>
      <c r="L65" s="35"/>
      <c r="M65" s="35"/>
      <c r="N65" s="35"/>
      <c r="O65" s="35"/>
      <c r="P65" s="35"/>
      <c r="R65" s="16">
        <f t="shared" si="3"/>
        <v>7.5</v>
      </c>
    </row>
    <row r="66" spans="1:18" ht="15.75">
      <c r="A66" s="21">
        <f t="shared" si="2"/>
        <v>57</v>
      </c>
      <c r="B66" s="21" t="s">
        <v>166</v>
      </c>
      <c r="C66" t="s">
        <v>167</v>
      </c>
      <c r="D66" t="s">
        <v>137</v>
      </c>
      <c r="E66" s="67">
        <v>98</v>
      </c>
      <c r="F66" t="s">
        <v>168</v>
      </c>
      <c r="H66" s="35"/>
      <c r="I66" s="35"/>
      <c r="J66" s="35">
        <v>1</v>
      </c>
      <c r="K66" s="35"/>
      <c r="L66" s="35"/>
      <c r="M66" s="35">
        <v>6</v>
      </c>
      <c r="N66" s="35"/>
      <c r="O66" s="35"/>
      <c r="P66" s="35"/>
      <c r="R66" s="16">
        <f t="shared" si="3"/>
        <v>7.5</v>
      </c>
    </row>
    <row r="67" spans="1:19" ht="14.25">
      <c r="A67" s="21">
        <f t="shared" si="2"/>
        <v>60</v>
      </c>
      <c r="B67" s="80" t="s">
        <v>423</v>
      </c>
      <c r="C67" s="78" t="s">
        <v>424</v>
      </c>
      <c r="D67" s="78" t="s">
        <v>419</v>
      </c>
      <c r="E67" s="80">
        <v>105</v>
      </c>
      <c r="F67" s="78" t="s">
        <v>425</v>
      </c>
      <c r="P67" s="4">
        <v>7</v>
      </c>
      <c r="R67" s="16">
        <f t="shared" si="3"/>
        <v>7</v>
      </c>
      <c r="S67" s="17"/>
    </row>
    <row r="68" spans="1:18" ht="15.75">
      <c r="A68" s="21">
        <f t="shared" si="2"/>
        <v>60</v>
      </c>
      <c r="B68" t="s">
        <v>222</v>
      </c>
      <c r="C68" t="s">
        <v>223</v>
      </c>
      <c r="D68" t="s">
        <v>215</v>
      </c>
      <c r="E68" s="27">
        <v>111</v>
      </c>
      <c r="F68" t="s">
        <v>224</v>
      </c>
      <c r="H68" s="31"/>
      <c r="I68" s="31"/>
      <c r="J68" s="31"/>
      <c r="K68" s="35"/>
      <c r="L68" s="31">
        <v>7</v>
      </c>
      <c r="M68" s="31"/>
      <c r="N68" s="31"/>
      <c r="O68" s="31"/>
      <c r="P68" s="31"/>
      <c r="R68" s="16">
        <f t="shared" si="3"/>
        <v>7</v>
      </c>
    </row>
    <row r="69" spans="1:18" ht="15.75">
      <c r="A69" s="21">
        <f t="shared" si="2"/>
        <v>62</v>
      </c>
      <c r="B69" s="65" t="s">
        <v>85</v>
      </c>
      <c r="C69" s="50" t="s">
        <v>86</v>
      </c>
      <c r="D69" s="50" t="s">
        <v>61</v>
      </c>
      <c r="E69" s="51">
        <v>103</v>
      </c>
      <c r="F69" s="50" t="s">
        <v>87</v>
      </c>
      <c r="H69" s="35"/>
      <c r="I69" s="44">
        <v>4</v>
      </c>
      <c r="J69" s="35"/>
      <c r="K69" s="35"/>
      <c r="L69" s="35"/>
      <c r="M69" s="35"/>
      <c r="N69" s="35"/>
      <c r="O69" s="35"/>
      <c r="P69" s="35"/>
      <c r="R69" s="16">
        <f t="shared" si="3"/>
        <v>6</v>
      </c>
    </row>
    <row r="70" spans="1:18" ht="15.75">
      <c r="A70" s="21">
        <f t="shared" si="2"/>
        <v>62</v>
      </c>
      <c r="B70" s="71" t="s">
        <v>339</v>
      </c>
      <c r="C70" s="70" t="s">
        <v>340</v>
      </c>
      <c r="D70" s="70" t="s">
        <v>341</v>
      </c>
      <c r="E70" s="70">
        <v>108</v>
      </c>
      <c r="F70" s="70" t="s">
        <v>342</v>
      </c>
      <c r="O70" s="4">
        <v>6</v>
      </c>
      <c r="R70" s="16">
        <f t="shared" si="3"/>
        <v>6</v>
      </c>
    </row>
    <row r="71" spans="1:18" ht="15.75">
      <c r="A71" s="21">
        <f t="shared" si="2"/>
        <v>62</v>
      </c>
      <c r="B71" s="80" t="s">
        <v>426</v>
      </c>
      <c r="C71" s="78" t="s">
        <v>427</v>
      </c>
      <c r="D71" s="78" t="s">
        <v>419</v>
      </c>
      <c r="E71" s="78">
        <v>108</v>
      </c>
      <c r="F71" s="78" t="s">
        <v>428</v>
      </c>
      <c r="P71" s="4">
        <v>6</v>
      </c>
      <c r="R71" s="16">
        <f t="shared" si="3"/>
        <v>6</v>
      </c>
    </row>
    <row r="72" spans="1:19" ht="12.75">
      <c r="A72" s="21">
        <f aca="true" t="shared" si="4" ref="A72:A103">RANK(R72,$R$8:$R$146,0)</f>
        <v>65</v>
      </c>
      <c r="B72" s="63" t="s">
        <v>49</v>
      </c>
      <c r="C72" s="50" t="s">
        <v>97</v>
      </c>
      <c r="D72" s="50" t="s">
        <v>98</v>
      </c>
      <c r="E72" s="51">
        <v>114</v>
      </c>
      <c r="F72" s="50" t="s">
        <v>245</v>
      </c>
      <c r="H72" s="35"/>
      <c r="I72" s="44">
        <v>0</v>
      </c>
      <c r="J72" s="34">
        <v>3</v>
      </c>
      <c r="K72" s="34"/>
      <c r="L72" s="34"/>
      <c r="M72" s="34">
        <v>1</v>
      </c>
      <c r="N72" s="34"/>
      <c r="O72" s="34"/>
      <c r="P72" s="34"/>
      <c r="Q72"/>
      <c r="R72" s="16">
        <f aca="true" t="shared" si="5" ref="R72:R103">H72+I72*1.5+J72*1.5+K72+L72+M72+N72+O72+P72+Q72</f>
        <v>5.5</v>
      </c>
      <c r="S72"/>
    </row>
    <row r="73" spans="1:18" ht="15.75">
      <c r="A73" s="21">
        <f t="shared" si="4"/>
        <v>66</v>
      </c>
      <c r="B73" t="s">
        <v>276</v>
      </c>
      <c r="C73" t="s">
        <v>277</v>
      </c>
      <c r="D73" s="55" t="s">
        <v>278</v>
      </c>
      <c r="E73" s="27">
        <v>101</v>
      </c>
      <c r="F73" t="s">
        <v>279</v>
      </c>
      <c r="M73" s="31">
        <v>5</v>
      </c>
      <c r="R73" s="16">
        <f t="shared" si="5"/>
        <v>5</v>
      </c>
    </row>
    <row r="74" spans="1:18" ht="15.75">
      <c r="A74" s="21">
        <f t="shared" si="4"/>
        <v>66</v>
      </c>
      <c r="B74" s="32" t="s">
        <v>225</v>
      </c>
      <c r="C74" s="32" t="s">
        <v>226</v>
      </c>
      <c r="D74" s="32" t="s">
        <v>40</v>
      </c>
      <c r="E74" s="33">
        <v>101</v>
      </c>
      <c r="F74" s="32" t="s">
        <v>203</v>
      </c>
      <c r="H74" s="31"/>
      <c r="I74" s="31"/>
      <c r="J74" s="31"/>
      <c r="K74" s="35"/>
      <c r="L74" s="31">
        <v>5</v>
      </c>
      <c r="M74" s="31"/>
      <c r="N74" s="31"/>
      <c r="O74" s="31"/>
      <c r="P74" s="31"/>
      <c r="R74" s="16">
        <f t="shared" si="5"/>
        <v>5</v>
      </c>
    </row>
    <row r="75" spans="1:18" ht="15.75">
      <c r="A75" s="21">
        <f t="shared" si="4"/>
        <v>66</v>
      </c>
      <c r="B75" s="81" t="s">
        <v>429</v>
      </c>
      <c r="C75" s="82" t="s">
        <v>430</v>
      </c>
      <c r="D75" s="81" t="s">
        <v>41</v>
      </c>
      <c r="E75" s="81">
        <v>109</v>
      </c>
      <c r="F75" s="81" t="s">
        <v>444</v>
      </c>
      <c r="P75" s="4">
        <v>5</v>
      </c>
      <c r="R75" s="16">
        <f t="shared" si="5"/>
        <v>5</v>
      </c>
    </row>
    <row r="76" spans="1:18" ht="15.75">
      <c r="A76" s="21">
        <f t="shared" si="4"/>
        <v>69</v>
      </c>
      <c r="B76" s="72" t="s">
        <v>88</v>
      </c>
      <c r="C76" s="73" t="s">
        <v>94</v>
      </c>
      <c r="D76" s="73" t="s">
        <v>95</v>
      </c>
      <c r="E76" s="88">
        <v>107</v>
      </c>
      <c r="F76" s="73" t="s">
        <v>246</v>
      </c>
      <c r="H76" s="40"/>
      <c r="I76" s="35">
        <v>3</v>
      </c>
      <c r="J76" s="35"/>
      <c r="K76" s="35"/>
      <c r="L76" s="35"/>
      <c r="M76" s="35"/>
      <c r="N76" s="35"/>
      <c r="O76" s="35"/>
      <c r="P76" s="35"/>
      <c r="R76" s="16">
        <f t="shared" si="5"/>
        <v>4.5</v>
      </c>
    </row>
    <row r="77" spans="1:18" ht="15.75">
      <c r="A77" s="21">
        <f t="shared" si="4"/>
        <v>70</v>
      </c>
      <c r="B77" s="32" t="s">
        <v>227</v>
      </c>
      <c r="C77" s="32" t="s">
        <v>228</v>
      </c>
      <c r="D77" s="32" t="s">
        <v>215</v>
      </c>
      <c r="E77" s="33">
        <v>114</v>
      </c>
      <c r="F77" s="32" t="s">
        <v>229</v>
      </c>
      <c r="H77" s="31"/>
      <c r="I77" s="31"/>
      <c r="J77" s="31"/>
      <c r="K77" s="35"/>
      <c r="L77" s="31">
        <v>4</v>
      </c>
      <c r="M77" s="31"/>
      <c r="N77" s="31"/>
      <c r="O77" s="31"/>
      <c r="P77" s="31"/>
      <c r="R77" s="16">
        <f t="shared" si="5"/>
        <v>4</v>
      </c>
    </row>
    <row r="78" spans="1:18" ht="15.75">
      <c r="A78" s="21">
        <f t="shared" si="4"/>
        <v>70</v>
      </c>
      <c r="B78" s="69" t="s">
        <v>343</v>
      </c>
      <c r="C78" s="69" t="s">
        <v>344</v>
      </c>
      <c r="D78" s="69" t="s">
        <v>194</v>
      </c>
      <c r="E78" s="69">
        <v>93</v>
      </c>
      <c r="F78" s="69" t="s">
        <v>275</v>
      </c>
      <c r="O78" s="4">
        <v>4</v>
      </c>
      <c r="R78" s="16">
        <f t="shared" si="5"/>
        <v>4</v>
      </c>
    </row>
    <row r="79" spans="1:18" ht="15.75">
      <c r="A79" s="21">
        <f t="shared" si="4"/>
        <v>72</v>
      </c>
      <c r="B79" s="32" t="s">
        <v>233</v>
      </c>
      <c r="C79" s="32" t="s">
        <v>234</v>
      </c>
      <c r="D79" s="32" t="s">
        <v>43</v>
      </c>
      <c r="E79" s="33"/>
      <c r="F79" s="32" t="s">
        <v>235</v>
      </c>
      <c r="H79" s="31"/>
      <c r="I79" s="31"/>
      <c r="J79" s="31"/>
      <c r="K79" s="35"/>
      <c r="L79" s="31">
        <v>2</v>
      </c>
      <c r="M79" s="31"/>
      <c r="N79" s="31"/>
      <c r="O79" s="35">
        <v>1</v>
      </c>
      <c r="P79" s="31"/>
      <c r="R79" s="16">
        <f t="shared" si="5"/>
        <v>3</v>
      </c>
    </row>
    <row r="80" spans="1:19" ht="12.75">
      <c r="A80" s="21">
        <f t="shared" si="4"/>
        <v>72</v>
      </c>
      <c r="B80" s="32" t="s">
        <v>230</v>
      </c>
      <c r="C80" s="32" t="s">
        <v>231</v>
      </c>
      <c r="D80" s="32" t="s">
        <v>215</v>
      </c>
      <c r="E80" s="33">
        <v>104</v>
      </c>
      <c r="F80" s="32" t="s">
        <v>232</v>
      </c>
      <c r="H80" s="31"/>
      <c r="I80" s="31"/>
      <c r="J80" s="31"/>
      <c r="K80" s="35"/>
      <c r="L80" s="31">
        <v>3</v>
      </c>
      <c r="M80" s="31"/>
      <c r="N80" s="31"/>
      <c r="O80" s="31"/>
      <c r="P80" s="31"/>
      <c r="R80" s="16">
        <f t="shared" si="5"/>
        <v>3</v>
      </c>
      <c r="S80"/>
    </row>
    <row r="81" spans="1:18" ht="15.75">
      <c r="A81" s="21">
        <f t="shared" si="4"/>
        <v>72</v>
      </c>
      <c r="B81" s="32" t="s">
        <v>280</v>
      </c>
      <c r="C81" s="32" t="s">
        <v>281</v>
      </c>
      <c r="D81" s="58" t="s">
        <v>137</v>
      </c>
      <c r="E81" s="33">
        <v>103</v>
      </c>
      <c r="F81" s="32" t="s">
        <v>87</v>
      </c>
      <c r="M81" s="31">
        <v>3</v>
      </c>
      <c r="R81" s="16">
        <f t="shared" si="5"/>
        <v>3</v>
      </c>
    </row>
    <row r="82" spans="1:18" ht="15.75">
      <c r="A82" s="21">
        <f t="shared" si="4"/>
        <v>75</v>
      </c>
      <c r="B82" s="32" t="s">
        <v>236</v>
      </c>
      <c r="C82" s="32" t="s">
        <v>237</v>
      </c>
      <c r="D82" s="32" t="s">
        <v>43</v>
      </c>
      <c r="E82" s="33"/>
      <c r="F82" s="32" t="s">
        <v>238</v>
      </c>
      <c r="H82" s="31"/>
      <c r="I82" s="31"/>
      <c r="J82" s="31"/>
      <c r="K82" s="35"/>
      <c r="L82" s="31">
        <v>1</v>
      </c>
      <c r="M82" s="31"/>
      <c r="N82" s="31"/>
      <c r="O82" s="31">
        <v>1</v>
      </c>
      <c r="P82" s="31"/>
      <c r="R82" s="16">
        <f t="shared" si="5"/>
        <v>2</v>
      </c>
    </row>
    <row r="83" spans="1:18" ht="15.75">
      <c r="A83" s="21">
        <f t="shared" si="4"/>
        <v>75</v>
      </c>
      <c r="B83" s="58" t="s">
        <v>405</v>
      </c>
      <c r="C83" s="84" t="s">
        <v>406</v>
      </c>
      <c r="D83" s="84" t="s">
        <v>407</v>
      </c>
      <c r="E83" s="33"/>
      <c r="F83" s="84" t="s">
        <v>408</v>
      </c>
      <c r="Q83" s="4">
        <v>2</v>
      </c>
      <c r="R83" s="16">
        <f t="shared" si="5"/>
        <v>2</v>
      </c>
    </row>
    <row r="84" spans="1:18" ht="15.75">
      <c r="A84" s="21">
        <f t="shared" si="4"/>
        <v>75</v>
      </c>
      <c r="B84" s="69" t="s">
        <v>386</v>
      </c>
      <c r="C84" s="69" t="s">
        <v>387</v>
      </c>
      <c r="D84" s="69" t="s">
        <v>156</v>
      </c>
      <c r="E84" s="69">
        <v>104</v>
      </c>
      <c r="F84" s="69" t="s">
        <v>388</v>
      </c>
      <c r="O84" s="4">
        <v>1</v>
      </c>
      <c r="P84" s="4">
        <v>1</v>
      </c>
      <c r="R84" s="16">
        <f t="shared" si="5"/>
        <v>2</v>
      </c>
    </row>
    <row r="85" spans="1:18" ht="15.75">
      <c r="A85" s="21">
        <f t="shared" si="4"/>
        <v>75</v>
      </c>
      <c r="B85" s="32" t="s">
        <v>282</v>
      </c>
      <c r="C85" s="32" t="s">
        <v>283</v>
      </c>
      <c r="D85" s="58" t="s">
        <v>278</v>
      </c>
      <c r="E85" s="33">
        <v>103</v>
      </c>
      <c r="F85" s="32" t="s">
        <v>284</v>
      </c>
      <c r="H85" s="31"/>
      <c r="I85" s="31"/>
      <c r="J85" s="31"/>
      <c r="K85" s="31"/>
      <c r="L85" s="31"/>
      <c r="M85" s="31">
        <v>2</v>
      </c>
      <c r="N85" s="31"/>
      <c r="O85" s="31"/>
      <c r="P85" s="31"/>
      <c r="R85" s="16">
        <f t="shared" si="5"/>
        <v>2</v>
      </c>
    </row>
    <row r="86" spans="1:18" ht="15.75">
      <c r="A86" s="21">
        <f t="shared" si="4"/>
        <v>79</v>
      </c>
      <c r="B86" s="32" t="s">
        <v>158</v>
      </c>
      <c r="C86" s="32" t="s">
        <v>159</v>
      </c>
      <c r="D86" s="32" t="s">
        <v>41</v>
      </c>
      <c r="E86" s="33">
        <v>99</v>
      </c>
      <c r="F86" s="32" t="s">
        <v>125</v>
      </c>
      <c r="H86" s="35"/>
      <c r="I86" s="35"/>
      <c r="J86" s="35">
        <v>1</v>
      </c>
      <c r="K86" s="35"/>
      <c r="L86" s="35"/>
      <c r="M86" s="35"/>
      <c r="N86" s="35"/>
      <c r="O86" s="35"/>
      <c r="P86" s="35"/>
      <c r="R86" s="16">
        <f t="shared" si="5"/>
        <v>1.5</v>
      </c>
    </row>
    <row r="87" spans="1:18" ht="15.75">
      <c r="A87" s="21">
        <f t="shared" si="4"/>
        <v>79</v>
      </c>
      <c r="B87" s="32" t="s">
        <v>169</v>
      </c>
      <c r="C87" s="32" t="s">
        <v>170</v>
      </c>
      <c r="D87" s="32" t="s">
        <v>41</v>
      </c>
      <c r="E87" s="33">
        <v>94</v>
      </c>
      <c r="F87" s="32" t="s">
        <v>171</v>
      </c>
      <c r="H87" s="35"/>
      <c r="I87" s="35"/>
      <c r="J87" s="35">
        <v>1</v>
      </c>
      <c r="K87" s="35"/>
      <c r="L87" s="35"/>
      <c r="M87" s="35"/>
      <c r="N87" s="35"/>
      <c r="O87" s="35"/>
      <c r="P87" s="35"/>
      <c r="R87" s="16">
        <f t="shared" si="5"/>
        <v>1.5</v>
      </c>
    </row>
    <row r="88" spans="1:18" ht="15.75">
      <c r="A88" s="21">
        <f t="shared" si="4"/>
        <v>79</v>
      </c>
      <c r="B88" s="32" t="s">
        <v>151</v>
      </c>
      <c r="C88" s="32" t="s">
        <v>152</v>
      </c>
      <c r="D88" s="32"/>
      <c r="E88" s="33">
        <v>108</v>
      </c>
      <c r="F88" s="32" t="s">
        <v>153</v>
      </c>
      <c r="H88" s="35"/>
      <c r="I88" s="35"/>
      <c r="J88" s="35">
        <v>1</v>
      </c>
      <c r="K88" s="35"/>
      <c r="L88" s="35"/>
      <c r="M88" s="35"/>
      <c r="N88" s="35"/>
      <c r="O88" s="35"/>
      <c r="P88" s="35"/>
      <c r="R88" s="16">
        <f t="shared" si="5"/>
        <v>1.5</v>
      </c>
    </row>
    <row r="89" spans="1:18" ht="15.75">
      <c r="A89" s="21">
        <f t="shared" si="4"/>
        <v>79</v>
      </c>
      <c r="B89" s="32" t="s">
        <v>176</v>
      </c>
      <c r="C89" s="32" t="s">
        <v>177</v>
      </c>
      <c r="D89" s="32" t="s">
        <v>42</v>
      </c>
      <c r="E89" s="33">
        <v>93</v>
      </c>
      <c r="F89" s="32" t="s">
        <v>178</v>
      </c>
      <c r="H89" s="35"/>
      <c r="I89" s="35"/>
      <c r="J89" s="35">
        <v>1</v>
      </c>
      <c r="K89" s="35"/>
      <c r="L89" s="35"/>
      <c r="M89" s="35"/>
      <c r="N89" s="35"/>
      <c r="O89" s="35"/>
      <c r="P89" s="35"/>
      <c r="R89" s="16">
        <f t="shared" si="5"/>
        <v>1.5</v>
      </c>
    </row>
    <row r="90" spans="1:18" ht="15.75">
      <c r="A90" s="21">
        <f t="shared" si="4"/>
        <v>79</v>
      </c>
      <c r="B90" s="32" t="s">
        <v>163</v>
      </c>
      <c r="C90" s="32" t="s">
        <v>164</v>
      </c>
      <c r="D90" s="32" t="s">
        <v>41</v>
      </c>
      <c r="E90" s="33">
        <v>88</v>
      </c>
      <c r="F90" s="32" t="s">
        <v>165</v>
      </c>
      <c r="H90" s="35"/>
      <c r="I90" s="35"/>
      <c r="J90" s="35">
        <v>1</v>
      </c>
      <c r="K90" s="35"/>
      <c r="L90" s="35"/>
      <c r="M90" s="35"/>
      <c r="N90" s="35"/>
      <c r="O90" s="35"/>
      <c r="P90" s="35"/>
      <c r="R90" s="16">
        <f t="shared" si="5"/>
        <v>1.5</v>
      </c>
    </row>
    <row r="91" spans="1:18" ht="15.75">
      <c r="A91" s="21">
        <f t="shared" si="4"/>
        <v>79</v>
      </c>
      <c r="B91" s="32" t="s">
        <v>148</v>
      </c>
      <c r="C91" s="32" t="s">
        <v>149</v>
      </c>
      <c r="D91" s="32"/>
      <c r="E91" s="33">
        <v>100</v>
      </c>
      <c r="F91" s="32" t="s">
        <v>150</v>
      </c>
      <c r="H91" s="35"/>
      <c r="I91" s="35"/>
      <c r="J91" s="35">
        <v>1</v>
      </c>
      <c r="K91" s="35"/>
      <c r="L91" s="35"/>
      <c r="M91" s="35"/>
      <c r="N91" s="35"/>
      <c r="O91" s="35"/>
      <c r="P91" s="35"/>
      <c r="R91" s="16">
        <f t="shared" si="5"/>
        <v>1.5</v>
      </c>
    </row>
    <row r="92" spans="1:18" ht="15.75">
      <c r="A92" s="21">
        <f t="shared" si="4"/>
        <v>79</v>
      </c>
      <c r="B92" s="32" t="s">
        <v>186</v>
      </c>
      <c r="C92" s="32" t="s">
        <v>187</v>
      </c>
      <c r="D92" s="32" t="s">
        <v>42</v>
      </c>
      <c r="E92" s="33">
        <v>86</v>
      </c>
      <c r="F92" s="32" t="s">
        <v>188</v>
      </c>
      <c r="H92" s="35"/>
      <c r="I92" s="35"/>
      <c r="J92" s="35">
        <v>1</v>
      </c>
      <c r="K92" s="35"/>
      <c r="L92" s="35"/>
      <c r="M92" s="35"/>
      <c r="N92" s="35"/>
      <c r="O92" s="35"/>
      <c r="P92" s="35"/>
      <c r="R92" s="16">
        <f t="shared" si="5"/>
        <v>1.5</v>
      </c>
    </row>
    <row r="93" spans="1:18" ht="15.75">
      <c r="A93" s="21">
        <f t="shared" si="4"/>
        <v>86</v>
      </c>
      <c r="B93" s="69" t="s">
        <v>389</v>
      </c>
      <c r="C93" s="69" t="s">
        <v>390</v>
      </c>
      <c r="D93" s="69" t="s">
        <v>194</v>
      </c>
      <c r="E93" s="69">
        <v>91</v>
      </c>
      <c r="F93" s="69" t="s">
        <v>391</v>
      </c>
      <c r="O93" s="4">
        <v>1</v>
      </c>
      <c r="R93" s="16">
        <f t="shared" si="5"/>
        <v>1</v>
      </c>
    </row>
    <row r="94" spans="1:18" ht="15.75">
      <c r="A94" s="21">
        <f t="shared" si="4"/>
        <v>86</v>
      </c>
      <c r="B94" s="69" t="s">
        <v>377</v>
      </c>
      <c r="C94" s="69" t="s">
        <v>378</v>
      </c>
      <c r="D94" s="69" t="s">
        <v>156</v>
      </c>
      <c r="E94" s="69">
        <v>101</v>
      </c>
      <c r="F94" s="69" t="s">
        <v>379</v>
      </c>
      <c r="O94" s="4">
        <v>1</v>
      </c>
      <c r="R94" s="16">
        <f t="shared" si="5"/>
        <v>1</v>
      </c>
    </row>
    <row r="95" spans="1:18" ht="15.75">
      <c r="A95" s="21">
        <f t="shared" si="4"/>
        <v>86</v>
      </c>
      <c r="B95" s="32" t="s">
        <v>318</v>
      </c>
      <c r="C95" s="32" t="s">
        <v>319</v>
      </c>
      <c r="D95" s="58" t="s">
        <v>320</v>
      </c>
      <c r="E95" s="33">
        <v>112</v>
      </c>
      <c r="F95" s="32" t="s">
        <v>321</v>
      </c>
      <c r="M95" s="31">
        <v>1</v>
      </c>
      <c r="R95" s="16">
        <f t="shared" si="5"/>
        <v>1</v>
      </c>
    </row>
    <row r="96" spans="1:19" ht="14.25">
      <c r="A96" s="21">
        <f t="shared" si="4"/>
        <v>86</v>
      </c>
      <c r="B96" s="81" t="s">
        <v>439</v>
      </c>
      <c r="C96" s="81" t="s">
        <v>440</v>
      </c>
      <c r="D96" s="89" t="s">
        <v>341</v>
      </c>
      <c r="E96" s="81">
        <v>94</v>
      </c>
      <c r="F96" s="81" t="s">
        <v>439</v>
      </c>
      <c r="P96" s="4">
        <v>1</v>
      </c>
      <c r="R96" s="16">
        <f t="shared" si="5"/>
        <v>1</v>
      </c>
      <c r="S96"/>
    </row>
    <row r="97" spans="1:19" ht="12.75">
      <c r="A97" s="21">
        <f t="shared" si="4"/>
        <v>86</v>
      </c>
      <c r="B97" s="69" t="s">
        <v>345</v>
      </c>
      <c r="C97" s="69" t="s">
        <v>346</v>
      </c>
      <c r="D97" s="69" t="s">
        <v>156</v>
      </c>
      <c r="E97" s="69">
        <v>95</v>
      </c>
      <c r="F97" s="69" t="s">
        <v>347</v>
      </c>
      <c r="O97" s="4">
        <v>1</v>
      </c>
      <c r="R97" s="16">
        <f t="shared" si="5"/>
        <v>1</v>
      </c>
      <c r="S97"/>
    </row>
    <row r="98" spans="1:18" ht="15.75">
      <c r="A98" s="21">
        <f t="shared" si="4"/>
        <v>86</v>
      </c>
      <c r="B98" s="69" t="s">
        <v>400</v>
      </c>
      <c r="C98" s="69" t="s">
        <v>401</v>
      </c>
      <c r="D98" s="69" t="s">
        <v>402</v>
      </c>
      <c r="E98" s="69">
        <v>116</v>
      </c>
      <c r="F98" s="69" t="s">
        <v>403</v>
      </c>
      <c r="O98" s="4">
        <v>1</v>
      </c>
      <c r="R98" s="16">
        <f t="shared" si="5"/>
        <v>1</v>
      </c>
    </row>
    <row r="99" spans="1:18" ht="15.75">
      <c r="A99" s="21">
        <f t="shared" si="4"/>
        <v>86</v>
      </c>
      <c r="B99" s="32" t="s">
        <v>310</v>
      </c>
      <c r="C99" s="32" t="s">
        <v>311</v>
      </c>
      <c r="D99" s="58" t="s">
        <v>312</v>
      </c>
      <c r="E99" s="33">
        <v>102</v>
      </c>
      <c r="F99" s="32" t="s">
        <v>313</v>
      </c>
      <c r="M99" s="31">
        <v>1</v>
      </c>
      <c r="R99" s="16">
        <f t="shared" si="5"/>
        <v>1</v>
      </c>
    </row>
    <row r="100" spans="1:18" ht="15.75">
      <c r="A100" s="21">
        <f t="shared" si="4"/>
        <v>86</v>
      </c>
      <c r="B100" s="69" t="s">
        <v>380</v>
      </c>
      <c r="C100" s="69" t="s">
        <v>381</v>
      </c>
      <c r="D100" s="69" t="s">
        <v>357</v>
      </c>
      <c r="E100" s="69">
        <v>114</v>
      </c>
      <c r="F100" s="69" t="s">
        <v>382</v>
      </c>
      <c r="O100" s="4">
        <v>1</v>
      </c>
      <c r="R100" s="16">
        <f t="shared" si="5"/>
        <v>1</v>
      </c>
    </row>
    <row r="101" spans="1:18" ht="15.75">
      <c r="A101" s="21">
        <f t="shared" si="4"/>
        <v>86</v>
      </c>
      <c r="B101" s="69" t="s">
        <v>395</v>
      </c>
      <c r="C101" s="69" t="s">
        <v>396</v>
      </c>
      <c r="D101" s="69" t="s">
        <v>357</v>
      </c>
      <c r="E101" s="69">
        <v>109</v>
      </c>
      <c r="F101" s="69" t="s">
        <v>113</v>
      </c>
      <c r="O101" s="4">
        <v>1</v>
      </c>
      <c r="R101" s="16">
        <f t="shared" si="5"/>
        <v>1</v>
      </c>
    </row>
    <row r="102" spans="1:18" ht="15.75">
      <c r="A102" s="21">
        <f t="shared" si="4"/>
        <v>86</v>
      </c>
      <c r="B102" s="32" t="s">
        <v>288</v>
      </c>
      <c r="C102" s="32" t="s">
        <v>289</v>
      </c>
      <c r="D102" s="58" t="s">
        <v>278</v>
      </c>
      <c r="E102" s="33">
        <v>110</v>
      </c>
      <c r="F102" s="32" t="s">
        <v>290</v>
      </c>
      <c r="H102" s="31"/>
      <c r="I102" s="31"/>
      <c r="J102" s="31"/>
      <c r="K102" s="31"/>
      <c r="L102" s="31"/>
      <c r="M102" s="31">
        <v>1</v>
      </c>
      <c r="N102" s="31"/>
      <c r="O102" s="31"/>
      <c r="P102" s="31"/>
      <c r="R102" s="16">
        <f t="shared" si="5"/>
        <v>1</v>
      </c>
    </row>
    <row r="103" spans="1:18" ht="15.75">
      <c r="A103" s="21">
        <f t="shared" si="4"/>
        <v>86</v>
      </c>
      <c r="B103" s="71" t="s">
        <v>383</v>
      </c>
      <c r="C103" s="75" t="s">
        <v>384</v>
      </c>
      <c r="D103" s="75" t="s">
        <v>385</v>
      </c>
      <c r="E103" s="71">
        <v>114</v>
      </c>
      <c r="F103" s="75" t="s">
        <v>354</v>
      </c>
      <c r="O103" s="4">
        <v>1</v>
      </c>
      <c r="R103" s="16">
        <f t="shared" si="5"/>
        <v>1</v>
      </c>
    </row>
    <row r="104" spans="1:18" ht="15.75">
      <c r="A104" s="21">
        <f aca="true" t="shared" si="6" ref="A104:A130">RANK(R104,$R$8:$R$146,0)</f>
        <v>86</v>
      </c>
      <c r="B104" t="s">
        <v>325</v>
      </c>
      <c r="C104" s="76" t="s">
        <v>326</v>
      </c>
      <c r="D104" s="86" t="s">
        <v>137</v>
      </c>
      <c r="E104" s="27">
        <v>120</v>
      </c>
      <c r="F104" s="76" t="s">
        <v>327</v>
      </c>
      <c r="M104" s="31">
        <v>1</v>
      </c>
      <c r="R104" s="16">
        <f aca="true" t="shared" si="7" ref="R104:R130">H104+I104*1.5+J104*1.5+K104+L104+M104+N104+O104+P104+Q104</f>
        <v>1</v>
      </c>
    </row>
    <row r="105" spans="1:18" ht="15.75">
      <c r="A105" s="21">
        <f t="shared" si="6"/>
        <v>86</v>
      </c>
      <c r="B105" s="71" t="s">
        <v>351</v>
      </c>
      <c r="C105" s="75" t="s">
        <v>352</v>
      </c>
      <c r="D105" s="75" t="s">
        <v>353</v>
      </c>
      <c r="E105" s="71">
        <v>114</v>
      </c>
      <c r="F105" s="75" t="s">
        <v>354</v>
      </c>
      <c r="O105" s="4">
        <v>1</v>
      </c>
      <c r="R105" s="16">
        <f t="shared" si="7"/>
        <v>1</v>
      </c>
    </row>
    <row r="106" spans="1:18" ht="15.75">
      <c r="A106" s="21">
        <f t="shared" si="6"/>
        <v>86</v>
      </c>
      <c r="B106" s="71" t="s">
        <v>362</v>
      </c>
      <c r="C106" s="71" t="s">
        <v>363</v>
      </c>
      <c r="D106" s="71" t="s">
        <v>156</v>
      </c>
      <c r="E106" s="71">
        <v>109</v>
      </c>
      <c r="F106" s="71" t="s">
        <v>364</v>
      </c>
      <c r="O106" s="4">
        <v>1</v>
      </c>
      <c r="R106" s="16">
        <f t="shared" si="7"/>
        <v>1</v>
      </c>
    </row>
    <row r="107" spans="1:18" ht="15.75">
      <c r="A107" s="21">
        <f t="shared" si="6"/>
        <v>86</v>
      </c>
      <c r="B107" s="71" t="s">
        <v>397</v>
      </c>
      <c r="C107" s="70" t="s">
        <v>398</v>
      </c>
      <c r="D107" s="70" t="s">
        <v>215</v>
      </c>
      <c r="E107" s="71">
        <v>102</v>
      </c>
      <c r="F107" s="70" t="s">
        <v>399</v>
      </c>
      <c r="O107" s="4">
        <v>1</v>
      </c>
      <c r="R107" s="16">
        <f t="shared" si="7"/>
        <v>1</v>
      </c>
    </row>
    <row r="108" spans="1:18" ht="15.75">
      <c r="A108" s="21">
        <f t="shared" si="6"/>
        <v>86</v>
      </c>
      <c r="B108" s="78" t="s">
        <v>441</v>
      </c>
      <c r="C108" s="78" t="s">
        <v>442</v>
      </c>
      <c r="D108" s="78" t="s">
        <v>419</v>
      </c>
      <c r="E108" s="78">
        <v>106</v>
      </c>
      <c r="F108" s="78" t="s">
        <v>428</v>
      </c>
      <c r="P108" s="4">
        <v>1</v>
      </c>
      <c r="R108" s="16">
        <f t="shared" si="7"/>
        <v>1</v>
      </c>
    </row>
    <row r="109" spans="1:18" ht="15.75">
      <c r="A109" s="21">
        <f t="shared" si="6"/>
        <v>86</v>
      </c>
      <c r="B109" s="21" t="s">
        <v>306</v>
      </c>
      <c r="C109" t="s">
        <v>307</v>
      </c>
      <c r="D109" s="55" t="s">
        <v>308</v>
      </c>
      <c r="E109" s="67">
        <v>112</v>
      </c>
      <c r="F109" t="s">
        <v>309</v>
      </c>
      <c r="H109" s="31"/>
      <c r="I109" s="31"/>
      <c r="J109" s="31"/>
      <c r="K109" s="31"/>
      <c r="L109" s="31"/>
      <c r="M109" s="31">
        <v>1</v>
      </c>
      <c r="N109" s="31"/>
      <c r="O109" s="31"/>
      <c r="P109" s="31"/>
      <c r="R109" s="16">
        <f t="shared" si="7"/>
        <v>1</v>
      </c>
    </row>
    <row r="110" spans="1:18" ht="15.75">
      <c r="A110" s="21">
        <f t="shared" si="6"/>
        <v>86</v>
      </c>
      <c r="B110" s="21" t="s">
        <v>314</v>
      </c>
      <c r="C110" t="s">
        <v>315</v>
      </c>
      <c r="D110" s="55" t="s">
        <v>278</v>
      </c>
      <c r="E110" s="67">
        <v>114</v>
      </c>
      <c r="F110" t="s">
        <v>305</v>
      </c>
      <c r="M110" s="31">
        <v>1</v>
      </c>
      <c r="R110" s="16">
        <f t="shared" si="7"/>
        <v>1</v>
      </c>
    </row>
    <row r="111" spans="1:18" ht="15.75">
      <c r="A111" s="21">
        <f t="shared" si="6"/>
        <v>86</v>
      </c>
      <c r="B111" s="21" t="s">
        <v>322</v>
      </c>
      <c r="C111" s="21" t="s">
        <v>323</v>
      </c>
      <c r="D111" s="85" t="s">
        <v>137</v>
      </c>
      <c r="E111" s="67">
        <v>107</v>
      </c>
      <c r="F111" s="21" t="s">
        <v>324</v>
      </c>
      <c r="M111" s="31">
        <v>1</v>
      </c>
      <c r="R111" s="16">
        <f t="shared" si="7"/>
        <v>1</v>
      </c>
    </row>
    <row r="112" spans="1:18" ht="15.75">
      <c r="A112" s="21">
        <f t="shared" si="6"/>
        <v>86</v>
      </c>
      <c r="B112" s="21" t="s">
        <v>303</v>
      </c>
      <c r="C112" t="s">
        <v>304</v>
      </c>
      <c r="D112" s="55" t="s">
        <v>278</v>
      </c>
      <c r="E112" s="67">
        <v>114</v>
      </c>
      <c r="F112" t="s">
        <v>305</v>
      </c>
      <c r="H112" s="31"/>
      <c r="I112" s="31"/>
      <c r="J112" s="31"/>
      <c r="K112" s="31"/>
      <c r="L112" s="31"/>
      <c r="M112" s="31">
        <v>1</v>
      </c>
      <c r="N112" s="31"/>
      <c r="O112" s="31"/>
      <c r="P112" s="31"/>
      <c r="R112" s="16">
        <f t="shared" si="7"/>
        <v>1</v>
      </c>
    </row>
    <row r="113" spans="1:18" ht="15.75">
      <c r="A113" s="21">
        <f t="shared" si="6"/>
        <v>86</v>
      </c>
      <c r="B113" s="71" t="s">
        <v>348</v>
      </c>
      <c r="C113" s="70" t="s">
        <v>349</v>
      </c>
      <c r="D113" s="70" t="s">
        <v>215</v>
      </c>
      <c r="E113" s="70">
        <v>93</v>
      </c>
      <c r="F113" s="70" t="s">
        <v>350</v>
      </c>
      <c r="O113" s="4">
        <v>1</v>
      </c>
      <c r="R113" s="16">
        <f t="shared" si="7"/>
        <v>1</v>
      </c>
    </row>
    <row r="114" spans="1:18" ht="15.75">
      <c r="A114" s="21">
        <f t="shared" si="6"/>
        <v>86</v>
      </c>
      <c r="B114" s="21" t="s">
        <v>316</v>
      </c>
      <c r="C114" t="s">
        <v>317</v>
      </c>
      <c r="D114" s="55" t="s">
        <v>137</v>
      </c>
      <c r="E114" s="67">
        <v>103</v>
      </c>
      <c r="F114" t="s">
        <v>329</v>
      </c>
      <c r="M114" s="31">
        <v>1</v>
      </c>
      <c r="R114" s="16">
        <f t="shared" si="7"/>
        <v>1</v>
      </c>
    </row>
    <row r="115" spans="1:18" ht="15.75">
      <c r="A115" s="21">
        <f t="shared" si="6"/>
        <v>86</v>
      </c>
      <c r="B115" s="21" t="s">
        <v>404</v>
      </c>
      <c r="C115" s="70" t="s">
        <v>371</v>
      </c>
      <c r="D115" s="70" t="s">
        <v>331</v>
      </c>
      <c r="E115" s="70">
        <v>109</v>
      </c>
      <c r="F115" s="70" t="s">
        <v>372</v>
      </c>
      <c r="O115" s="4">
        <v>1</v>
      </c>
      <c r="R115" s="16">
        <f t="shared" si="7"/>
        <v>1</v>
      </c>
    </row>
    <row r="116" spans="1:18" ht="15.75">
      <c r="A116" s="21">
        <f t="shared" si="6"/>
        <v>86</v>
      </c>
      <c r="B116" s="71" t="s">
        <v>359</v>
      </c>
      <c r="C116" s="71" t="s">
        <v>360</v>
      </c>
      <c r="D116" s="71" t="s">
        <v>156</v>
      </c>
      <c r="E116" s="71">
        <v>95</v>
      </c>
      <c r="F116" s="71" t="s">
        <v>361</v>
      </c>
      <c r="O116" s="4">
        <v>1</v>
      </c>
      <c r="R116" s="16">
        <f t="shared" si="7"/>
        <v>1</v>
      </c>
    </row>
    <row r="117" spans="1:18" ht="15.75">
      <c r="A117" s="21">
        <f t="shared" si="6"/>
        <v>86</v>
      </c>
      <c r="B117" s="78" t="s">
        <v>436</v>
      </c>
      <c r="C117" s="80" t="s">
        <v>437</v>
      </c>
      <c r="D117" s="80" t="s">
        <v>419</v>
      </c>
      <c r="E117" s="80">
        <v>102</v>
      </c>
      <c r="F117" s="80" t="s">
        <v>438</v>
      </c>
      <c r="P117" s="4">
        <v>1</v>
      </c>
      <c r="R117" s="16">
        <f t="shared" si="7"/>
        <v>1</v>
      </c>
    </row>
    <row r="118" spans="1:18" ht="15.75">
      <c r="A118" s="21">
        <f t="shared" si="6"/>
        <v>86</v>
      </c>
      <c r="B118" s="21" t="s">
        <v>285</v>
      </c>
      <c r="C118" t="s">
        <v>328</v>
      </c>
      <c r="D118" s="55" t="s">
        <v>286</v>
      </c>
      <c r="E118" s="67">
        <v>96</v>
      </c>
      <c r="F118" t="s">
        <v>287</v>
      </c>
      <c r="H118" s="31"/>
      <c r="I118" s="31"/>
      <c r="J118" s="31"/>
      <c r="K118" s="31"/>
      <c r="L118" s="31"/>
      <c r="M118" s="31">
        <v>1</v>
      </c>
      <c r="N118" s="31"/>
      <c r="O118" s="31"/>
      <c r="P118" s="31"/>
      <c r="R118" s="16">
        <f t="shared" si="7"/>
        <v>1</v>
      </c>
    </row>
    <row r="119" spans="1:18" ht="15.75">
      <c r="A119" s="21">
        <f t="shared" si="6"/>
        <v>86</v>
      </c>
      <c r="B119" s="71" t="s">
        <v>355</v>
      </c>
      <c r="C119" s="70" t="s">
        <v>356</v>
      </c>
      <c r="D119" s="70" t="s">
        <v>357</v>
      </c>
      <c r="E119" s="70">
        <v>109</v>
      </c>
      <c r="F119" s="70" t="s">
        <v>358</v>
      </c>
      <c r="O119" s="4">
        <v>1</v>
      </c>
      <c r="R119" s="16">
        <f t="shared" si="7"/>
        <v>1</v>
      </c>
    </row>
    <row r="120" spans="1:18" ht="15.75">
      <c r="A120" s="21">
        <f t="shared" si="6"/>
        <v>86</v>
      </c>
      <c r="B120" s="21" t="s">
        <v>299</v>
      </c>
      <c r="C120" t="s">
        <v>300</v>
      </c>
      <c r="D120" s="55" t="s">
        <v>137</v>
      </c>
      <c r="E120" s="27">
        <v>106</v>
      </c>
      <c r="F120" t="s">
        <v>301</v>
      </c>
      <c r="H120" s="31"/>
      <c r="I120" s="31"/>
      <c r="J120" s="31"/>
      <c r="K120" s="31"/>
      <c r="L120" s="31"/>
      <c r="M120" s="31">
        <v>1</v>
      </c>
      <c r="N120" s="31"/>
      <c r="O120" s="31"/>
      <c r="P120" s="31"/>
      <c r="R120" s="16">
        <f t="shared" si="7"/>
        <v>1</v>
      </c>
    </row>
    <row r="121" spans="1:18" ht="15.75">
      <c r="A121" s="21">
        <f t="shared" si="6"/>
        <v>86</v>
      </c>
      <c r="B121" s="71" t="s">
        <v>374</v>
      </c>
      <c r="C121" s="70" t="s">
        <v>375</v>
      </c>
      <c r="D121" s="70" t="s">
        <v>357</v>
      </c>
      <c r="E121" s="71">
        <v>113</v>
      </c>
      <c r="F121" s="70" t="s">
        <v>376</v>
      </c>
      <c r="O121" s="4">
        <v>1</v>
      </c>
      <c r="R121" s="16">
        <f t="shared" si="7"/>
        <v>1</v>
      </c>
    </row>
    <row r="122" spans="1:18" ht="15.75">
      <c r="A122" s="21">
        <f t="shared" si="6"/>
        <v>86</v>
      </c>
      <c r="B122" s="21" t="s">
        <v>295</v>
      </c>
      <c r="C122" t="s">
        <v>296</v>
      </c>
      <c r="D122" s="55" t="s">
        <v>297</v>
      </c>
      <c r="E122" s="67">
        <v>100</v>
      </c>
      <c r="F122" t="s">
        <v>298</v>
      </c>
      <c r="H122" s="31"/>
      <c r="I122" s="31"/>
      <c r="J122" s="31"/>
      <c r="K122" s="31"/>
      <c r="L122" s="31"/>
      <c r="M122" s="31">
        <v>1</v>
      </c>
      <c r="N122" s="31"/>
      <c r="O122" s="31"/>
      <c r="P122" s="31"/>
      <c r="R122" s="16">
        <f t="shared" si="7"/>
        <v>1</v>
      </c>
    </row>
    <row r="123" spans="1:18" ht="15.75">
      <c r="A123" s="21">
        <f t="shared" si="6"/>
        <v>86</v>
      </c>
      <c r="B123" s="21" t="s">
        <v>291</v>
      </c>
      <c r="C123" t="s">
        <v>292</v>
      </c>
      <c r="D123" s="55" t="s">
        <v>293</v>
      </c>
      <c r="E123" s="67">
        <v>93</v>
      </c>
      <c r="F123" t="s">
        <v>294</v>
      </c>
      <c r="H123" s="31"/>
      <c r="I123" s="31"/>
      <c r="J123" s="31"/>
      <c r="K123" s="31"/>
      <c r="L123" s="31"/>
      <c r="M123" s="31">
        <v>1</v>
      </c>
      <c r="N123" s="31"/>
      <c r="O123" s="31"/>
      <c r="P123" s="31"/>
      <c r="R123" s="16">
        <f t="shared" si="7"/>
        <v>1</v>
      </c>
    </row>
    <row r="124" spans="1:18" ht="15.75">
      <c r="A124" s="21">
        <f t="shared" si="6"/>
        <v>86</v>
      </c>
      <c r="B124" s="71" t="s">
        <v>365</v>
      </c>
      <c r="C124" s="70" t="s">
        <v>366</v>
      </c>
      <c r="D124" s="70" t="s">
        <v>331</v>
      </c>
      <c r="E124" s="71">
        <v>108</v>
      </c>
      <c r="F124" s="70" t="s">
        <v>367</v>
      </c>
      <c r="O124" s="4">
        <v>1</v>
      </c>
      <c r="R124" s="16">
        <f t="shared" si="7"/>
        <v>1</v>
      </c>
    </row>
    <row r="125" spans="1:18" ht="15.75">
      <c r="A125" s="21">
        <f t="shared" si="6"/>
        <v>86</v>
      </c>
      <c r="B125" s="78" t="s">
        <v>431</v>
      </c>
      <c r="C125" s="78" t="s">
        <v>432</v>
      </c>
      <c r="D125" s="78"/>
      <c r="E125" s="78">
        <v>104</v>
      </c>
      <c r="F125" s="78" t="s">
        <v>433</v>
      </c>
      <c r="P125" s="4">
        <v>1</v>
      </c>
      <c r="R125" s="16">
        <f t="shared" si="7"/>
        <v>1</v>
      </c>
    </row>
    <row r="126" spans="1:18" ht="15.75">
      <c r="A126" s="21">
        <f t="shared" si="6"/>
        <v>86</v>
      </c>
      <c r="B126" s="71" t="s">
        <v>392</v>
      </c>
      <c r="C126" s="71" t="s">
        <v>393</v>
      </c>
      <c r="D126" s="71" t="s">
        <v>302</v>
      </c>
      <c r="E126" s="71">
        <v>114</v>
      </c>
      <c r="F126" s="71" t="s">
        <v>394</v>
      </c>
      <c r="O126" s="4">
        <v>1</v>
      </c>
      <c r="R126" s="16">
        <f t="shared" si="7"/>
        <v>1</v>
      </c>
    </row>
    <row r="127" spans="1:18" ht="15.75">
      <c r="A127" s="21">
        <f t="shared" si="6"/>
        <v>86</v>
      </c>
      <c r="B127" s="78" t="s">
        <v>434</v>
      </c>
      <c r="C127" s="78" t="s">
        <v>435</v>
      </c>
      <c r="D127" s="78" t="s">
        <v>419</v>
      </c>
      <c r="E127" s="78">
        <v>114</v>
      </c>
      <c r="F127" s="78" t="s">
        <v>305</v>
      </c>
      <c r="P127" s="4">
        <v>1</v>
      </c>
      <c r="R127" s="16">
        <f t="shared" si="7"/>
        <v>1</v>
      </c>
    </row>
    <row r="128" spans="1:18" ht="15.75">
      <c r="A128" s="21">
        <f t="shared" si="6"/>
        <v>86</v>
      </c>
      <c r="B128" s="71" t="s">
        <v>220</v>
      </c>
      <c r="C128" s="70" t="s">
        <v>221</v>
      </c>
      <c r="D128" s="70" t="s">
        <v>156</v>
      </c>
      <c r="E128" s="71">
        <v>106</v>
      </c>
      <c r="F128" s="70" t="s">
        <v>373</v>
      </c>
      <c r="O128" s="4">
        <v>1</v>
      </c>
      <c r="R128" s="16">
        <f t="shared" si="7"/>
        <v>1</v>
      </c>
    </row>
    <row r="129" spans="1:18" ht="15.75">
      <c r="A129" s="21">
        <f t="shared" si="6"/>
        <v>122</v>
      </c>
      <c r="B129" s="21" t="s">
        <v>239</v>
      </c>
      <c r="C129" t="s">
        <v>240</v>
      </c>
      <c r="D129" t="s">
        <v>43</v>
      </c>
      <c r="E129" s="67"/>
      <c r="F129" t="s">
        <v>241</v>
      </c>
      <c r="K129" s="35"/>
      <c r="L129" s="4">
        <v>0</v>
      </c>
      <c r="R129" s="16">
        <f t="shared" si="7"/>
        <v>0</v>
      </c>
    </row>
    <row r="130" spans="1:18" ht="15.75">
      <c r="A130" s="21">
        <f t="shared" si="6"/>
        <v>122</v>
      </c>
      <c r="B130" s="63" t="s">
        <v>89</v>
      </c>
      <c r="C130" s="83" t="s">
        <v>90</v>
      </c>
      <c r="D130" s="83" t="s">
        <v>91</v>
      </c>
      <c r="E130" s="51">
        <v>99</v>
      </c>
      <c r="F130" s="83" t="s">
        <v>92</v>
      </c>
      <c r="H130" s="38"/>
      <c r="I130" s="39">
        <v>0</v>
      </c>
      <c r="J130" s="43"/>
      <c r="K130" s="45"/>
      <c r="L130" s="45"/>
      <c r="M130" s="45"/>
      <c r="N130" s="45"/>
      <c r="O130" s="46"/>
      <c r="P130" s="46"/>
      <c r="Q130" s="18"/>
      <c r="R130" s="16">
        <f t="shared" si="7"/>
        <v>0</v>
      </c>
    </row>
  </sheetData>
  <sheetProtection/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B30" sqref="B30"/>
    </sheetView>
  </sheetViews>
  <sheetFormatPr defaultColWidth="11.421875" defaultRowHeight="12.75"/>
  <cols>
    <col min="1" max="1" width="4.00390625" style="0" customWidth="1"/>
    <col min="2" max="2" width="16.28125" style="0" customWidth="1"/>
    <col min="3" max="3" width="24.7109375" style="0" customWidth="1"/>
    <col min="4" max="4" width="7.140625" style="0" customWidth="1"/>
    <col min="5" max="5" width="5.28125" style="34" customWidth="1"/>
    <col min="6" max="6" width="16.7109375" style="0" customWidth="1"/>
    <col min="7" max="7" width="1.28515625" style="0" customWidth="1"/>
    <col min="8" max="16" width="4.7109375" style="0" customWidth="1"/>
    <col min="17" max="17" width="6.00390625" style="0" customWidth="1"/>
    <col min="18" max="18" width="10.00390625" style="0" customWidth="1"/>
    <col min="19" max="19" width="2.421875" style="0" customWidth="1"/>
  </cols>
  <sheetData>
    <row r="1" spans="2:20" ht="23.25">
      <c r="B1" s="90" t="s">
        <v>50</v>
      </c>
      <c r="C1" s="90"/>
      <c r="D1" s="91"/>
      <c r="E1" s="117"/>
      <c r="F1" s="91"/>
      <c r="G1" s="91"/>
      <c r="H1" s="93"/>
      <c r="I1" s="93"/>
      <c r="J1" s="93"/>
      <c r="K1" s="93"/>
      <c r="L1" s="93"/>
      <c r="M1" s="93"/>
      <c r="N1" s="94"/>
      <c r="O1" s="95"/>
      <c r="P1" s="95"/>
      <c r="Q1" s="93"/>
      <c r="R1" s="96"/>
      <c r="S1" s="97"/>
      <c r="T1" s="97"/>
    </row>
    <row r="2" spans="2:20" ht="15.75">
      <c r="B2" s="97"/>
      <c r="C2" s="97"/>
      <c r="D2" s="97"/>
      <c r="E2" s="118"/>
      <c r="F2" s="97"/>
      <c r="G2" s="97"/>
      <c r="H2" s="97"/>
      <c r="I2" s="97"/>
      <c r="J2" s="97"/>
      <c r="K2" s="97"/>
      <c r="L2" s="97"/>
      <c r="M2" s="97"/>
      <c r="N2" s="99"/>
      <c r="O2" s="98"/>
      <c r="P2" s="98"/>
      <c r="Q2" s="97"/>
      <c r="R2" s="100"/>
      <c r="S2" s="97"/>
      <c r="T2" s="97"/>
    </row>
    <row r="3" spans="2:20" ht="23.25">
      <c r="B3" s="101" t="s">
        <v>445</v>
      </c>
      <c r="C3" s="102"/>
      <c r="D3" s="103" t="s">
        <v>446</v>
      </c>
      <c r="E3" s="119"/>
      <c r="F3" s="104"/>
      <c r="G3" s="104"/>
      <c r="H3" s="92"/>
      <c r="I3" s="92"/>
      <c r="J3" s="105"/>
      <c r="K3" s="92"/>
      <c r="L3" s="105"/>
      <c r="M3" s="92"/>
      <c r="N3" s="92"/>
      <c r="O3" s="106"/>
      <c r="P3" s="106"/>
      <c r="Q3" s="107"/>
      <c r="R3" s="108"/>
      <c r="S3" s="97"/>
      <c r="T3" s="97"/>
    </row>
    <row r="4" spans="2:20" ht="15.75">
      <c r="B4" s="102"/>
      <c r="C4" s="102"/>
      <c r="D4" s="97" t="s">
        <v>447</v>
      </c>
      <c r="E4" s="117"/>
      <c r="F4" s="91"/>
      <c r="G4" s="91"/>
      <c r="H4" s="92"/>
      <c r="I4" s="92"/>
      <c r="J4" s="105"/>
      <c r="K4" s="92"/>
      <c r="L4" s="105"/>
      <c r="M4" s="92"/>
      <c r="N4" s="92"/>
      <c r="O4" s="106"/>
      <c r="P4" s="106"/>
      <c r="Q4" s="107"/>
      <c r="R4" s="108"/>
      <c r="S4" s="97"/>
      <c r="T4" s="109"/>
    </row>
    <row r="5" spans="2:20" ht="15.75">
      <c r="B5" s="91"/>
      <c r="C5" s="91"/>
      <c r="D5" s="97" t="s">
        <v>448</v>
      </c>
      <c r="E5" s="117"/>
      <c r="F5" s="91"/>
      <c r="G5" s="91"/>
      <c r="H5" s="92"/>
      <c r="I5" s="92"/>
      <c r="J5" s="105"/>
      <c r="K5" s="92"/>
      <c r="L5" s="105"/>
      <c r="M5" s="92"/>
      <c r="N5" s="92"/>
      <c r="O5" s="95"/>
      <c r="P5" s="95"/>
      <c r="Q5" s="110"/>
      <c r="R5" s="96"/>
      <c r="S5" s="97"/>
      <c r="T5" s="109"/>
    </row>
    <row r="6" spans="2:20" ht="12.75">
      <c r="B6" s="109"/>
      <c r="C6" s="109"/>
      <c r="D6" s="109"/>
      <c r="E6" s="120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2:20" ht="15.75">
      <c r="B7" s="56" t="s">
        <v>0</v>
      </c>
      <c r="C7" s="7" t="s">
        <v>1</v>
      </c>
      <c r="D7" s="7" t="s">
        <v>2</v>
      </c>
      <c r="E7" s="121" t="s">
        <v>39</v>
      </c>
      <c r="F7" s="7" t="s">
        <v>3</v>
      </c>
      <c r="G7" s="3"/>
      <c r="H7" s="61" t="s">
        <v>4</v>
      </c>
      <c r="I7" s="26" t="s">
        <v>5</v>
      </c>
      <c r="J7" s="26" t="s">
        <v>6</v>
      </c>
      <c r="K7" s="68" t="s">
        <v>7</v>
      </c>
      <c r="L7" s="6" t="s">
        <v>8</v>
      </c>
      <c r="M7" s="6" t="s">
        <v>9</v>
      </c>
      <c r="N7" s="6" t="s">
        <v>10</v>
      </c>
      <c r="O7" s="6" t="s">
        <v>21</v>
      </c>
      <c r="P7" s="6" t="s">
        <v>32</v>
      </c>
      <c r="Q7" s="6" t="s">
        <v>53</v>
      </c>
      <c r="R7" s="6" t="s">
        <v>11</v>
      </c>
      <c r="S7" s="3"/>
      <c r="T7" s="3"/>
    </row>
    <row r="8" spans="1:23" ht="15.75">
      <c r="A8" s="21">
        <f>RANK(R8,$R$8:$R$38,0)</f>
        <v>1</v>
      </c>
      <c r="B8" s="57" t="s">
        <v>46</v>
      </c>
      <c r="C8" s="50" t="s">
        <v>71</v>
      </c>
      <c r="D8" s="50" t="s">
        <v>40</v>
      </c>
      <c r="E8" s="122">
        <v>100</v>
      </c>
      <c r="F8" s="50" t="s">
        <v>72</v>
      </c>
      <c r="H8" s="35"/>
      <c r="I8" s="34">
        <v>11</v>
      </c>
      <c r="J8" s="35">
        <v>15</v>
      </c>
      <c r="K8" s="35"/>
      <c r="L8" s="35">
        <v>1</v>
      </c>
      <c r="M8" s="35">
        <v>19</v>
      </c>
      <c r="N8" s="35">
        <v>1</v>
      </c>
      <c r="O8" s="35">
        <v>1</v>
      </c>
      <c r="P8" s="35">
        <v>12</v>
      </c>
      <c r="Q8" s="35">
        <v>1</v>
      </c>
      <c r="R8" s="16">
        <f aca="true" t="shared" si="0" ref="R8:R13">H8+I8*1.5+J8*1.5+K8+L8+M8+N8+O8+P8+Q8</f>
        <v>74</v>
      </c>
      <c r="S8" s="3"/>
      <c r="T8" s="3" t="s">
        <v>12</v>
      </c>
      <c r="U8" s="59" t="s">
        <v>24</v>
      </c>
      <c r="V8" s="59"/>
      <c r="W8" s="60"/>
    </row>
    <row r="9" spans="1:22" ht="15.75">
      <c r="A9" s="21">
        <f>RANK(R9,$R$8:$R$38,0)</f>
        <v>2</v>
      </c>
      <c r="B9" s="64" t="s">
        <v>116</v>
      </c>
      <c r="C9" t="s">
        <v>117</v>
      </c>
      <c r="D9" t="s">
        <v>40</v>
      </c>
      <c r="E9" s="123">
        <v>105</v>
      </c>
      <c r="F9" t="s">
        <v>118</v>
      </c>
      <c r="H9" s="35"/>
      <c r="I9" s="35"/>
      <c r="J9" s="35">
        <v>13</v>
      </c>
      <c r="K9" s="35"/>
      <c r="L9" s="35">
        <v>17</v>
      </c>
      <c r="M9" s="35">
        <v>18</v>
      </c>
      <c r="N9" s="35">
        <v>1</v>
      </c>
      <c r="O9" s="35">
        <v>1</v>
      </c>
      <c r="P9" s="35">
        <v>16</v>
      </c>
      <c r="Q9" s="35">
        <v>1</v>
      </c>
      <c r="R9" s="16">
        <f t="shared" si="0"/>
        <v>73.5</v>
      </c>
      <c r="S9" s="3"/>
      <c r="T9" s="3" t="s">
        <v>13</v>
      </c>
      <c r="U9" s="7" t="s">
        <v>51</v>
      </c>
      <c r="V9" s="7"/>
    </row>
    <row r="10" spans="1:22" ht="15.75">
      <c r="A10" s="21">
        <f>RANK(R10,$R$8:$R$38,0)</f>
        <v>3</v>
      </c>
      <c r="B10" s="64" t="s">
        <v>107</v>
      </c>
      <c r="C10" t="s">
        <v>108</v>
      </c>
      <c r="D10" t="s">
        <v>40</v>
      </c>
      <c r="E10" s="123">
        <v>111</v>
      </c>
      <c r="F10" t="s">
        <v>109</v>
      </c>
      <c r="H10" s="40"/>
      <c r="I10" s="38"/>
      <c r="J10" s="35">
        <v>18</v>
      </c>
      <c r="K10" s="35"/>
      <c r="L10" s="35"/>
      <c r="M10" s="35">
        <v>11</v>
      </c>
      <c r="N10" s="35">
        <v>1</v>
      </c>
      <c r="O10" s="35">
        <v>8</v>
      </c>
      <c r="P10" s="35">
        <v>11</v>
      </c>
      <c r="Q10" s="4"/>
      <c r="R10" s="16">
        <f t="shared" si="0"/>
        <v>58</v>
      </c>
      <c r="S10" s="3"/>
      <c r="T10" s="12" t="s">
        <v>22</v>
      </c>
      <c r="U10" s="14" t="s">
        <v>38</v>
      </c>
      <c r="V10" s="13"/>
    </row>
    <row r="11" spans="1:22" ht="15.75">
      <c r="A11" s="21">
        <f>RANK(R11,$R$8:$R$38,0)</f>
        <v>3</v>
      </c>
      <c r="B11" s="64" t="s">
        <v>192</v>
      </c>
      <c r="C11" t="s">
        <v>193</v>
      </c>
      <c r="D11" t="s">
        <v>194</v>
      </c>
      <c r="E11" s="123">
        <v>98</v>
      </c>
      <c r="F11" t="s">
        <v>195</v>
      </c>
      <c r="G11" s="21"/>
      <c r="H11" s="39"/>
      <c r="I11" s="43"/>
      <c r="J11" s="39"/>
      <c r="K11" s="39"/>
      <c r="L11" s="39">
        <v>19</v>
      </c>
      <c r="M11" s="34"/>
      <c r="N11" s="34"/>
      <c r="O11" s="34">
        <v>20</v>
      </c>
      <c r="P11" s="34">
        <v>19</v>
      </c>
      <c r="Q11" s="4"/>
      <c r="R11" s="16">
        <f t="shared" si="0"/>
        <v>58</v>
      </c>
      <c r="S11" s="3"/>
      <c r="T11" s="3" t="s">
        <v>58</v>
      </c>
      <c r="U11" s="59" t="s">
        <v>25</v>
      </c>
      <c r="V11" s="18"/>
    </row>
    <row r="12" spans="1:23" ht="15.75">
      <c r="A12" s="21">
        <f>RANK(R12,$R$8:$R$38,0)</f>
        <v>5</v>
      </c>
      <c r="B12" s="57" t="s">
        <v>48</v>
      </c>
      <c r="C12" s="50" t="s">
        <v>69</v>
      </c>
      <c r="D12" s="50" t="s">
        <v>40</v>
      </c>
      <c r="E12" s="124">
        <v>104</v>
      </c>
      <c r="F12" s="50" t="s">
        <v>70</v>
      </c>
      <c r="H12" s="35"/>
      <c r="I12" s="34">
        <v>13</v>
      </c>
      <c r="J12" s="35">
        <v>7</v>
      </c>
      <c r="K12" s="35"/>
      <c r="L12" s="35"/>
      <c r="M12" s="35">
        <v>7</v>
      </c>
      <c r="N12" s="35">
        <v>4</v>
      </c>
      <c r="O12" s="35">
        <v>1</v>
      </c>
      <c r="P12" s="35">
        <v>1</v>
      </c>
      <c r="Q12" s="35">
        <v>1</v>
      </c>
      <c r="R12" s="16">
        <f t="shared" si="0"/>
        <v>44</v>
      </c>
      <c r="S12" s="3"/>
      <c r="T12" s="20" t="s">
        <v>59</v>
      </c>
      <c r="U12" s="7" t="s">
        <v>52</v>
      </c>
      <c r="V12" s="19"/>
      <c r="W12" s="19"/>
    </row>
    <row r="13" spans="1:23" ht="15.75">
      <c r="A13" s="21">
        <f>RANK(R13,$R$8:$R$38,0)</f>
        <v>6</v>
      </c>
      <c r="B13" s="64" t="s">
        <v>256</v>
      </c>
      <c r="C13" s="21" t="s">
        <v>247</v>
      </c>
      <c r="D13" s="85" t="s">
        <v>156</v>
      </c>
      <c r="E13" s="123">
        <v>92</v>
      </c>
      <c r="F13" s="21" t="s">
        <v>257</v>
      </c>
      <c r="H13" s="25"/>
      <c r="I13" s="25"/>
      <c r="J13" s="25"/>
      <c r="K13" s="4"/>
      <c r="L13" s="4"/>
      <c r="M13" s="31">
        <v>17</v>
      </c>
      <c r="N13" s="4">
        <v>8</v>
      </c>
      <c r="O13" s="4">
        <v>9</v>
      </c>
      <c r="P13" s="4">
        <v>1</v>
      </c>
      <c r="Q13" s="4">
        <v>4</v>
      </c>
      <c r="R13" s="16">
        <f t="shared" si="0"/>
        <v>39</v>
      </c>
      <c r="S13" s="3"/>
      <c r="T13" s="3" t="s">
        <v>14</v>
      </c>
      <c r="U13" s="7" t="s">
        <v>15</v>
      </c>
      <c r="V13" s="7"/>
      <c r="W13" s="19"/>
    </row>
    <row r="14" spans="1:22" ht="15.75">
      <c r="A14" s="21">
        <f>RANK(R14,$R$8:$R$38,0)</f>
        <v>7</v>
      </c>
      <c r="B14" s="57" t="s">
        <v>44</v>
      </c>
      <c r="C14" s="50" t="s">
        <v>60</v>
      </c>
      <c r="D14" s="50" t="s">
        <v>61</v>
      </c>
      <c r="E14" s="124">
        <v>79</v>
      </c>
      <c r="F14" s="50" t="s">
        <v>45</v>
      </c>
      <c r="H14" s="34"/>
      <c r="I14" s="35">
        <v>15</v>
      </c>
      <c r="J14" s="38">
        <v>1</v>
      </c>
      <c r="K14" s="39"/>
      <c r="L14" s="39"/>
      <c r="M14" s="35"/>
      <c r="N14" s="35">
        <v>10</v>
      </c>
      <c r="O14" s="35"/>
      <c r="P14" s="35"/>
      <c r="Q14" s="4"/>
      <c r="R14" s="16">
        <v>33.5</v>
      </c>
      <c r="S14" s="3"/>
      <c r="T14" s="3" t="s">
        <v>56</v>
      </c>
      <c r="U14" s="7" t="s">
        <v>16</v>
      </c>
      <c r="V14" s="7"/>
    </row>
    <row r="15" spans="1:21" ht="15.75">
      <c r="A15" s="21">
        <f>RANK(R15,$R$8:$R$38,0)</f>
        <v>8</v>
      </c>
      <c r="B15" s="21" t="s">
        <v>145</v>
      </c>
      <c r="C15" t="s">
        <v>146</v>
      </c>
      <c r="D15" t="s">
        <v>147</v>
      </c>
      <c r="E15" s="39">
        <v>90</v>
      </c>
      <c r="F15" t="s">
        <v>47</v>
      </c>
      <c r="H15" s="35"/>
      <c r="I15" s="35"/>
      <c r="J15" s="35">
        <v>2</v>
      </c>
      <c r="K15" s="35"/>
      <c r="L15" s="35"/>
      <c r="M15" s="35"/>
      <c r="N15" s="35"/>
      <c r="O15" s="35">
        <v>15</v>
      </c>
      <c r="P15" s="35">
        <v>8</v>
      </c>
      <c r="Q15" s="4"/>
      <c r="R15" s="16">
        <f>H15+I15*1.5+J15*1.5+K15+L15+M15+N15+O15+P15+Q15</f>
        <v>26</v>
      </c>
      <c r="S15" s="3"/>
      <c r="T15" s="3" t="s">
        <v>57</v>
      </c>
      <c r="U15" s="7" t="s">
        <v>31</v>
      </c>
    </row>
    <row r="16" spans="1:22" ht="15.75">
      <c r="A16" s="21">
        <f>RANK(R16,$R$8:$R$38,0)</f>
        <v>9</v>
      </c>
      <c r="B16" s="65" t="s">
        <v>73</v>
      </c>
      <c r="C16" s="83" t="s">
        <v>74</v>
      </c>
      <c r="D16" s="83" t="s">
        <v>43</v>
      </c>
      <c r="E16" s="122">
        <v>92</v>
      </c>
      <c r="F16" s="83" t="s">
        <v>47</v>
      </c>
      <c r="H16" s="40"/>
      <c r="I16" s="35">
        <v>10</v>
      </c>
      <c r="J16" s="35">
        <v>1</v>
      </c>
      <c r="K16" s="35"/>
      <c r="L16" s="35"/>
      <c r="M16" s="35">
        <v>8</v>
      </c>
      <c r="N16" s="35"/>
      <c r="O16" s="35">
        <v>1</v>
      </c>
      <c r="P16" s="35"/>
      <c r="Q16" s="4"/>
      <c r="R16" s="16">
        <f>H16+I16*1.5+J16*1.5+K16+L16+M16+N16+O16+P16+Q16</f>
        <v>25.5</v>
      </c>
      <c r="S16" s="3"/>
      <c r="T16" s="15" t="s">
        <v>30</v>
      </c>
      <c r="U16" s="7" t="s">
        <v>23</v>
      </c>
      <c r="V16" s="7"/>
    </row>
    <row r="17" spans="1:23" ht="15.75">
      <c r="A17" s="21">
        <f>RANK(R17,$R$8:$R$38,0)</f>
        <v>10</v>
      </c>
      <c r="B17" s="21" t="s">
        <v>160</v>
      </c>
      <c r="C17" t="s">
        <v>161</v>
      </c>
      <c r="D17" t="s">
        <v>40</v>
      </c>
      <c r="E17" s="39">
        <v>88</v>
      </c>
      <c r="F17" t="s">
        <v>162</v>
      </c>
      <c r="H17" s="35"/>
      <c r="I17" s="35"/>
      <c r="J17" s="35">
        <v>1</v>
      </c>
      <c r="K17" s="35"/>
      <c r="L17" s="35"/>
      <c r="M17" s="35"/>
      <c r="N17" s="35"/>
      <c r="O17" s="35">
        <v>19</v>
      </c>
      <c r="P17" s="35">
        <v>1</v>
      </c>
      <c r="Q17" s="4"/>
      <c r="R17" s="16">
        <v>21</v>
      </c>
      <c r="S17" s="3"/>
      <c r="T17" s="15" t="s">
        <v>54</v>
      </c>
      <c r="U17" s="48" t="s">
        <v>55</v>
      </c>
      <c r="V17" s="11"/>
      <c r="W17" s="11"/>
    </row>
    <row r="18" spans="1:23" ht="15.75">
      <c r="A18" s="21">
        <f>RANK(R18,$R$8:$R$38,0)</f>
        <v>11</v>
      </c>
      <c r="B18" s="21" t="s">
        <v>179</v>
      </c>
      <c r="C18" t="s">
        <v>180</v>
      </c>
      <c r="D18" t="s">
        <v>181</v>
      </c>
      <c r="E18" s="39">
        <v>92</v>
      </c>
      <c r="F18" t="s">
        <v>182</v>
      </c>
      <c r="H18" s="35"/>
      <c r="I18" s="35"/>
      <c r="J18" s="35">
        <v>1</v>
      </c>
      <c r="K18" s="35"/>
      <c r="L18" s="35"/>
      <c r="M18" s="35">
        <v>10</v>
      </c>
      <c r="N18" s="35">
        <v>2</v>
      </c>
      <c r="O18" s="35">
        <v>7</v>
      </c>
      <c r="P18" s="35"/>
      <c r="Q18" s="4"/>
      <c r="R18" s="16">
        <v>20</v>
      </c>
      <c r="S18" s="3"/>
      <c r="T18" s="10"/>
      <c r="U18" s="19"/>
      <c r="V18" s="19"/>
      <c r="W18" s="10"/>
    </row>
    <row r="19" spans="1:23" ht="15.75">
      <c r="A19" s="21">
        <f>RANK(R19,$R$8:$R$38,0)</f>
        <v>11</v>
      </c>
      <c r="B19" s="21" t="s">
        <v>119</v>
      </c>
      <c r="C19" t="s">
        <v>120</v>
      </c>
      <c r="D19" t="s">
        <v>121</v>
      </c>
      <c r="E19" s="34">
        <v>104</v>
      </c>
      <c r="F19" t="s">
        <v>122</v>
      </c>
      <c r="H19" s="40"/>
      <c r="I19" s="34"/>
      <c r="J19" s="39">
        <v>10</v>
      </c>
      <c r="K19" s="39"/>
      <c r="L19" s="39"/>
      <c r="M19" s="34">
        <v>4</v>
      </c>
      <c r="N19" s="34">
        <v>1</v>
      </c>
      <c r="O19" s="36"/>
      <c r="P19" s="36"/>
      <c r="Q19" s="4"/>
      <c r="R19" s="16">
        <f>H19+I19*1.5+J19*1.5+K19+L19+M19+N19+O19+P19+Q19</f>
        <v>20</v>
      </c>
      <c r="S19" s="3"/>
      <c r="T19" s="19"/>
      <c r="U19" s="19"/>
      <c r="V19" s="19"/>
      <c r="W19" s="19"/>
    </row>
    <row r="20" spans="1:23" ht="15.75">
      <c r="A20" s="21">
        <f>RANK(R20,$R$8:$R$38,0)</f>
        <v>11</v>
      </c>
      <c r="B20" s="85" t="s">
        <v>248</v>
      </c>
      <c r="C20" t="s">
        <v>249</v>
      </c>
      <c r="D20" t="s">
        <v>250</v>
      </c>
      <c r="E20" s="34">
        <v>91</v>
      </c>
      <c r="F20" t="s">
        <v>251</v>
      </c>
      <c r="H20" s="31"/>
      <c r="I20" s="31"/>
      <c r="J20" s="31"/>
      <c r="K20" s="31"/>
      <c r="L20" s="31"/>
      <c r="M20" s="31">
        <v>9</v>
      </c>
      <c r="N20" s="31">
        <v>6</v>
      </c>
      <c r="O20" s="31">
        <v>1</v>
      </c>
      <c r="P20" s="31">
        <v>4</v>
      </c>
      <c r="Q20" s="4"/>
      <c r="R20" s="16">
        <f>H20+I20*1.5+J20*1.5+K20+L20+M20+N20+O20+P20+Q20</f>
        <v>20</v>
      </c>
      <c r="S20" s="3"/>
      <c r="T20" s="19"/>
      <c r="U20" s="19"/>
      <c r="V20" s="19"/>
      <c r="W20" s="19"/>
    </row>
    <row r="21" spans="1:23" ht="15.75">
      <c r="A21" s="21">
        <f>RANK(R21,$R$8:$R$38,0)</f>
        <v>14</v>
      </c>
      <c r="B21" s="21" t="s">
        <v>183</v>
      </c>
      <c r="C21" t="s">
        <v>184</v>
      </c>
      <c r="D21" t="s">
        <v>43</v>
      </c>
      <c r="E21" s="39">
        <v>88</v>
      </c>
      <c r="F21" t="s">
        <v>185</v>
      </c>
      <c r="H21" s="35"/>
      <c r="I21" s="35"/>
      <c r="J21" s="35">
        <v>1</v>
      </c>
      <c r="K21" s="35"/>
      <c r="L21" s="35">
        <v>6</v>
      </c>
      <c r="M21" s="35"/>
      <c r="N21" s="35"/>
      <c r="O21" s="35">
        <v>3</v>
      </c>
      <c r="P21" s="35">
        <v>3</v>
      </c>
      <c r="Q21" s="4"/>
      <c r="R21" s="16">
        <v>13</v>
      </c>
      <c r="S21" s="3"/>
      <c r="T21" s="3" t="s">
        <v>17</v>
      </c>
      <c r="U21" t="s">
        <v>35</v>
      </c>
      <c r="W21" s="19"/>
    </row>
    <row r="22" spans="1:21" ht="15.75">
      <c r="A22" s="21">
        <f>RANK(R22,$R$8:$R$38,0)</f>
        <v>15</v>
      </c>
      <c r="B22" s="63" t="s">
        <v>49</v>
      </c>
      <c r="C22" s="50" t="s">
        <v>97</v>
      </c>
      <c r="D22" s="50" t="s">
        <v>98</v>
      </c>
      <c r="E22" s="122">
        <v>114</v>
      </c>
      <c r="F22" s="50" t="s">
        <v>245</v>
      </c>
      <c r="H22" s="35"/>
      <c r="I22" s="44">
        <v>1</v>
      </c>
      <c r="J22" s="34">
        <v>3</v>
      </c>
      <c r="K22" s="34"/>
      <c r="L22" s="34"/>
      <c r="M22" s="34">
        <v>1</v>
      </c>
      <c r="N22" s="34"/>
      <c r="O22" s="34"/>
      <c r="P22" s="34"/>
      <c r="R22" s="16">
        <f>H22+I22*1.5+J22*1.5+K22+L22+M22+N22+O22+P22+Q22</f>
        <v>7</v>
      </c>
      <c r="S22" s="3"/>
      <c r="T22" s="3" t="s">
        <v>18</v>
      </c>
      <c r="U22" t="s">
        <v>34</v>
      </c>
    </row>
    <row r="23" spans="19:22" ht="15.75">
      <c r="S23" s="3"/>
      <c r="T23" s="20" t="s">
        <v>33</v>
      </c>
      <c r="U23" s="19" t="s">
        <v>36</v>
      </c>
      <c r="V23" s="19"/>
    </row>
    <row r="24" spans="19:23" ht="15.75">
      <c r="S24" s="3"/>
      <c r="T24" s="20" t="s">
        <v>19</v>
      </c>
      <c r="U24" s="19" t="s">
        <v>37</v>
      </c>
      <c r="W24" s="19"/>
    </row>
    <row r="25" ht="15.75">
      <c r="S25" s="3"/>
    </row>
    <row r="26" ht="15.75">
      <c r="S26" s="3"/>
    </row>
    <row r="27" ht="15.75">
      <c r="S27" s="3"/>
    </row>
    <row r="28" ht="15.75">
      <c r="S28" s="3"/>
    </row>
    <row r="29" ht="15.75">
      <c r="S29" s="3"/>
    </row>
    <row r="30" ht="15.75">
      <c r="S30" s="3"/>
    </row>
    <row r="31" ht="15.75">
      <c r="S31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75" zoomScaleNormal="75" workbookViewId="0" topLeftCell="A1">
      <selection activeCell="R37" sqref="R37"/>
    </sheetView>
  </sheetViews>
  <sheetFormatPr defaultColWidth="11.421875" defaultRowHeight="12.75"/>
  <cols>
    <col min="1" max="1" width="3.8515625" style="0" customWidth="1"/>
    <col min="2" max="2" width="16.421875" style="0" customWidth="1"/>
    <col min="3" max="3" width="19.8515625" style="0" customWidth="1"/>
    <col min="4" max="4" width="6.8515625" style="0" customWidth="1"/>
    <col min="5" max="5" width="5.28125" style="0" customWidth="1"/>
    <col min="6" max="6" width="13.28125" style="0" customWidth="1"/>
    <col min="7" max="7" width="1.1484375" style="0" customWidth="1"/>
    <col min="8" max="8" width="4.140625" style="0" customWidth="1"/>
    <col min="9" max="16" width="4.7109375" style="0" bestFit="1" customWidth="1"/>
    <col min="17" max="17" width="6.00390625" style="0" bestFit="1" customWidth="1"/>
    <col min="18" max="18" width="9.57421875" style="0" customWidth="1"/>
    <col min="19" max="19" width="14.140625" style="0" customWidth="1"/>
  </cols>
  <sheetData>
    <row r="1" spans="1:4" ht="23.25">
      <c r="A1" s="90" t="s">
        <v>451</v>
      </c>
      <c r="B1" s="111"/>
      <c r="C1" s="112"/>
      <c r="D1" s="112"/>
    </row>
    <row r="2" spans="1:4" ht="12.75">
      <c r="A2" s="113"/>
      <c r="B2" s="113"/>
      <c r="C2" s="113"/>
      <c r="D2" s="113"/>
    </row>
    <row r="3" spans="1:4" ht="15.75">
      <c r="A3" s="114" t="s">
        <v>449</v>
      </c>
      <c r="B3" s="112"/>
      <c r="C3" s="115" t="s">
        <v>450</v>
      </c>
      <c r="D3" s="116"/>
    </row>
    <row r="4" spans="1:4" ht="12.75">
      <c r="A4" s="109"/>
      <c r="B4" s="109"/>
      <c r="C4" s="109"/>
      <c r="D4" s="109"/>
    </row>
    <row r="5" spans="1:4" ht="12.75">
      <c r="A5" s="109"/>
      <c r="B5" s="109"/>
      <c r="C5" s="109"/>
      <c r="D5" s="109"/>
    </row>
    <row r="6" spans="8:17" ht="69">
      <c r="H6" s="128" t="s">
        <v>452</v>
      </c>
      <c r="I6" s="127" t="s">
        <v>453</v>
      </c>
      <c r="J6" s="127" t="s">
        <v>454</v>
      </c>
      <c r="K6" s="127" t="s">
        <v>455</v>
      </c>
      <c r="L6" s="127" t="s">
        <v>456</v>
      </c>
      <c r="M6" s="127" t="s">
        <v>457</v>
      </c>
      <c r="N6" s="127" t="s">
        <v>458</v>
      </c>
      <c r="O6" s="127" t="s">
        <v>459</v>
      </c>
      <c r="P6" s="127" t="s">
        <v>460</v>
      </c>
      <c r="Q6" s="127" t="s">
        <v>461</v>
      </c>
    </row>
    <row r="7" spans="2:18" ht="15.75">
      <c r="B7" s="56" t="s">
        <v>0</v>
      </c>
      <c r="C7" s="7" t="s">
        <v>1</v>
      </c>
      <c r="D7" s="7" t="s">
        <v>2</v>
      </c>
      <c r="E7" s="121" t="s">
        <v>39</v>
      </c>
      <c r="F7" s="7" t="s">
        <v>3</v>
      </c>
      <c r="G7" s="3"/>
      <c r="H7" s="61" t="s">
        <v>4</v>
      </c>
      <c r="I7" s="26" t="s">
        <v>5</v>
      </c>
      <c r="J7" s="26" t="s">
        <v>6</v>
      </c>
      <c r="K7" s="68" t="s">
        <v>7</v>
      </c>
      <c r="L7" s="6" t="s">
        <v>8</v>
      </c>
      <c r="M7" s="6" t="s">
        <v>9</v>
      </c>
      <c r="N7" s="6" t="s">
        <v>10</v>
      </c>
      <c r="O7" s="6" t="s">
        <v>21</v>
      </c>
      <c r="P7" s="6" t="s">
        <v>32</v>
      </c>
      <c r="Q7" s="6" t="s">
        <v>53</v>
      </c>
      <c r="R7" s="6" t="s">
        <v>11</v>
      </c>
    </row>
    <row r="8" spans="1:19" ht="12.75">
      <c r="A8" s="129">
        <v>1</v>
      </c>
      <c r="B8" s="130" t="s">
        <v>44</v>
      </c>
      <c r="C8" s="131" t="s">
        <v>60</v>
      </c>
      <c r="D8" s="131" t="s">
        <v>61</v>
      </c>
      <c r="E8" s="132">
        <v>79</v>
      </c>
      <c r="F8" s="131" t="s">
        <v>45</v>
      </c>
      <c r="G8" s="133"/>
      <c r="H8" s="134"/>
      <c r="I8" s="135">
        <v>15</v>
      </c>
      <c r="J8" s="136">
        <v>1</v>
      </c>
      <c r="K8" s="137"/>
      <c r="L8" s="137"/>
      <c r="M8" s="135"/>
      <c r="N8" s="135">
        <v>10</v>
      </c>
      <c r="O8" s="135"/>
      <c r="P8" s="135"/>
      <c r="Q8" s="138"/>
      <c r="R8" s="139">
        <v>33.5</v>
      </c>
      <c r="S8" s="140" t="s">
        <v>462</v>
      </c>
    </row>
    <row r="9" spans="1:18" ht="12.75">
      <c r="A9" s="21">
        <v>2</v>
      </c>
      <c r="B9" s="64" t="s">
        <v>145</v>
      </c>
      <c r="C9" t="s">
        <v>146</v>
      </c>
      <c r="D9" t="s">
        <v>147</v>
      </c>
      <c r="E9" s="123">
        <v>90</v>
      </c>
      <c r="F9" t="s">
        <v>47</v>
      </c>
      <c r="H9" s="35"/>
      <c r="I9" s="35"/>
      <c r="J9" s="35">
        <v>2</v>
      </c>
      <c r="K9" s="35"/>
      <c r="L9" s="35"/>
      <c r="M9" s="35"/>
      <c r="N9" s="35"/>
      <c r="O9" s="35">
        <v>15</v>
      </c>
      <c r="P9" s="35">
        <v>8</v>
      </c>
      <c r="Q9" s="4"/>
      <c r="R9" s="16">
        <f>H9+I9*1.5+J9*1.5+K9+L9+M9+N9+O9+P9+Q9</f>
        <v>26</v>
      </c>
    </row>
    <row r="10" spans="1:18" ht="12.75">
      <c r="A10" s="21">
        <v>3</v>
      </c>
      <c r="B10" s="64" t="s">
        <v>160</v>
      </c>
      <c r="C10" t="s">
        <v>161</v>
      </c>
      <c r="D10" t="s">
        <v>40</v>
      </c>
      <c r="E10" s="123">
        <v>88</v>
      </c>
      <c r="F10" t="s">
        <v>162</v>
      </c>
      <c r="H10" s="35"/>
      <c r="I10" s="35"/>
      <c r="J10" s="35">
        <v>1</v>
      </c>
      <c r="K10" s="35"/>
      <c r="L10" s="35"/>
      <c r="M10" s="35"/>
      <c r="N10" s="35"/>
      <c r="O10" s="35">
        <v>19</v>
      </c>
      <c r="P10" s="35">
        <v>1</v>
      </c>
      <c r="Q10" s="4"/>
      <c r="R10" s="16">
        <v>21</v>
      </c>
    </row>
    <row r="11" spans="1:18" ht="12.75">
      <c r="A11" s="21">
        <v>4</v>
      </c>
      <c r="B11" s="126" t="s">
        <v>248</v>
      </c>
      <c r="C11" t="s">
        <v>249</v>
      </c>
      <c r="D11" t="s">
        <v>250</v>
      </c>
      <c r="E11" s="123">
        <v>91</v>
      </c>
      <c r="F11" t="s">
        <v>251</v>
      </c>
      <c r="H11" s="31"/>
      <c r="I11" s="31"/>
      <c r="J11" s="31"/>
      <c r="K11" s="31"/>
      <c r="L11" s="31"/>
      <c r="M11" s="31">
        <v>9</v>
      </c>
      <c r="N11" s="31">
        <v>6</v>
      </c>
      <c r="O11" s="31">
        <v>1</v>
      </c>
      <c r="P11" s="31">
        <v>4</v>
      </c>
      <c r="Q11" s="4"/>
      <c r="R11" s="16">
        <f>H11+I11*1.5+J11*1.5+K11+L11+M11+N11+O11+P11+Q11</f>
        <v>20</v>
      </c>
    </row>
    <row r="12" spans="1:18" ht="11.25" customHeight="1">
      <c r="A12" s="21">
        <v>5</v>
      </c>
      <c r="B12" s="64" t="s">
        <v>183</v>
      </c>
      <c r="C12" t="s">
        <v>184</v>
      </c>
      <c r="D12" t="s">
        <v>43</v>
      </c>
      <c r="E12" s="123">
        <v>88</v>
      </c>
      <c r="F12" t="s">
        <v>185</v>
      </c>
      <c r="H12" s="35"/>
      <c r="I12" s="35"/>
      <c r="J12" s="35">
        <v>1</v>
      </c>
      <c r="K12" s="35"/>
      <c r="L12" s="35">
        <v>6</v>
      </c>
      <c r="M12" s="35"/>
      <c r="N12" s="35"/>
      <c r="O12" s="35">
        <v>3</v>
      </c>
      <c r="P12" s="35">
        <v>3</v>
      </c>
      <c r="Q12" s="4"/>
      <c r="R12" s="16">
        <v>13</v>
      </c>
    </row>
    <row r="13" spans="1:18" ht="11.25" customHeight="1">
      <c r="A13" s="21"/>
      <c r="B13" s="126"/>
      <c r="E13" s="123"/>
      <c r="H13" s="31"/>
      <c r="I13" s="31"/>
      <c r="J13" s="31"/>
      <c r="K13" s="31"/>
      <c r="L13" s="31"/>
      <c r="M13" s="31"/>
      <c r="N13" s="31"/>
      <c r="O13" s="31"/>
      <c r="P13" s="31"/>
      <c r="Q13" s="4"/>
      <c r="R13" s="16"/>
    </row>
    <row r="14" spans="1:19" ht="12.75">
      <c r="A14" s="129">
        <v>1</v>
      </c>
      <c r="B14" s="141" t="s">
        <v>256</v>
      </c>
      <c r="C14" s="129" t="s">
        <v>247</v>
      </c>
      <c r="D14" s="142" t="s">
        <v>156</v>
      </c>
      <c r="E14" s="143">
        <v>92</v>
      </c>
      <c r="F14" s="129" t="s">
        <v>257</v>
      </c>
      <c r="G14" s="133"/>
      <c r="H14" s="144"/>
      <c r="I14" s="144"/>
      <c r="J14" s="144"/>
      <c r="K14" s="138"/>
      <c r="L14" s="138"/>
      <c r="M14" s="145">
        <v>17</v>
      </c>
      <c r="N14" s="138">
        <v>8</v>
      </c>
      <c r="O14" s="138">
        <v>9</v>
      </c>
      <c r="P14" s="138">
        <v>1</v>
      </c>
      <c r="Q14" s="138">
        <v>4</v>
      </c>
      <c r="R14" s="139">
        <f>H14+I14*1.5+J14*1.5+K14+L14+M14+N14+O14+P14+Q14</f>
        <v>39</v>
      </c>
      <c r="S14" s="140" t="s">
        <v>463</v>
      </c>
    </row>
    <row r="15" spans="1:18" ht="12" customHeight="1">
      <c r="A15" s="21">
        <v>2</v>
      </c>
      <c r="B15" s="125" t="s">
        <v>73</v>
      </c>
      <c r="C15" s="83" t="s">
        <v>74</v>
      </c>
      <c r="D15" s="83" t="s">
        <v>43</v>
      </c>
      <c r="E15" s="124">
        <v>92</v>
      </c>
      <c r="F15" s="83" t="s">
        <v>47</v>
      </c>
      <c r="H15" s="40"/>
      <c r="I15" s="35">
        <v>10</v>
      </c>
      <c r="J15" s="35">
        <v>1</v>
      </c>
      <c r="K15" s="35"/>
      <c r="L15" s="35"/>
      <c r="M15" s="35">
        <v>8</v>
      </c>
      <c r="N15" s="35"/>
      <c r="O15" s="35">
        <v>1</v>
      </c>
      <c r="P15" s="35"/>
      <c r="Q15" s="4"/>
      <c r="R15" s="16">
        <f>H15+I15*1.5+J15*1.5+K15+L15+M15+N15+O15+P15+Q15</f>
        <v>25.5</v>
      </c>
    </row>
    <row r="16" spans="1:18" ht="12.75">
      <c r="A16" s="21">
        <v>3</v>
      </c>
      <c r="B16" s="21" t="s">
        <v>179</v>
      </c>
      <c r="C16" t="s">
        <v>180</v>
      </c>
      <c r="D16" t="s">
        <v>181</v>
      </c>
      <c r="E16" s="39">
        <v>92</v>
      </c>
      <c r="F16" t="s">
        <v>182</v>
      </c>
      <c r="H16" s="35"/>
      <c r="I16" s="35"/>
      <c r="J16" s="35">
        <v>1</v>
      </c>
      <c r="K16" s="35"/>
      <c r="L16" s="35"/>
      <c r="M16" s="35">
        <v>10</v>
      </c>
      <c r="N16" s="35">
        <v>2</v>
      </c>
      <c r="O16" s="35">
        <v>7</v>
      </c>
      <c r="P16" s="35"/>
      <c r="Q16" s="4"/>
      <c r="R16" s="16">
        <v>20</v>
      </c>
    </row>
    <row r="17" spans="1:18" ht="12.75">
      <c r="A17" s="21"/>
      <c r="B17" s="21"/>
      <c r="E17" s="39"/>
      <c r="H17" s="35"/>
      <c r="I17" s="35"/>
      <c r="J17" s="35"/>
      <c r="K17" s="35"/>
      <c r="L17" s="35"/>
      <c r="M17" s="35"/>
      <c r="N17" s="35"/>
      <c r="O17" s="35"/>
      <c r="P17" s="35"/>
      <c r="Q17" s="4"/>
      <c r="R17" s="16"/>
    </row>
    <row r="18" spans="1:19" ht="12" customHeight="1">
      <c r="A18" s="129">
        <f>RANK(R18,$R$8:$R$41,0)</f>
        <v>1</v>
      </c>
      <c r="B18" s="146" t="s">
        <v>46</v>
      </c>
      <c r="C18" s="131" t="s">
        <v>71</v>
      </c>
      <c r="D18" s="131" t="s">
        <v>40</v>
      </c>
      <c r="E18" s="132">
        <v>100</v>
      </c>
      <c r="F18" s="131" t="s">
        <v>72</v>
      </c>
      <c r="G18" s="133"/>
      <c r="H18" s="135"/>
      <c r="I18" s="134">
        <v>11</v>
      </c>
      <c r="J18" s="135">
        <v>15</v>
      </c>
      <c r="K18" s="135"/>
      <c r="L18" s="135">
        <v>1</v>
      </c>
      <c r="M18" s="135">
        <v>19</v>
      </c>
      <c r="N18" s="135">
        <v>1</v>
      </c>
      <c r="O18" s="135">
        <v>1</v>
      </c>
      <c r="P18" s="135">
        <v>12</v>
      </c>
      <c r="Q18" s="135">
        <v>1</v>
      </c>
      <c r="R18" s="139">
        <f>H18+I18*1.5+J18*1.5+K18+L18+M18+N18+O18+P18+Q18</f>
        <v>74</v>
      </c>
      <c r="S18" s="140" t="s">
        <v>467</v>
      </c>
    </row>
    <row r="19" spans="1:18" ht="12.75">
      <c r="A19" s="21">
        <v>2</v>
      </c>
      <c r="B19" s="21" t="s">
        <v>192</v>
      </c>
      <c r="C19" t="s">
        <v>193</v>
      </c>
      <c r="D19" t="s">
        <v>194</v>
      </c>
      <c r="E19" s="39">
        <v>98</v>
      </c>
      <c r="F19" t="s">
        <v>195</v>
      </c>
      <c r="G19" s="21"/>
      <c r="H19" s="39"/>
      <c r="I19" s="43"/>
      <c r="J19" s="39"/>
      <c r="K19" s="39"/>
      <c r="L19" s="39">
        <v>19</v>
      </c>
      <c r="M19" s="34"/>
      <c r="N19" s="34"/>
      <c r="O19" s="34">
        <v>20</v>
      </c>
      <c r="P19" s="34">
        <v>19</v>
      </c>
      <c r="Q19" s="4"/>
      <c r="R19" s="16">
        <f>H19+I19*1.5+J19*1.5+K19+L19+M19+N19+O19+P19+Q19</f>
        <v>58</v>
      </c>
    </row>
    <row r="20" spans="1:18" ht="12.75">
      <c r="A20" s="21"/>
      <c r="B20" s="63"/>
      <c r="C20" s="50"/>
      <c r="D20" s="50"/>
      <c r="E20" s="122"/>
      <c r="F20" s="50"/>
      <c r="H20" s="35"/>
      <c r="I20" s="34"/>
      <c r="J20" s="35"/>
      <c r="K20" s="35"/>
      <c r="L20" s="35"/>
      <c r="M20" s="35"/>
      <c r="N20" s="35"/>
      <c r="O20" s="35"/>
      <c r="P20" s="35"/>
      <c r="Q20" s="35"/>
      <c r="R20" s="16"/>
    </row>
    <row r="21" spans="1:19" ht="12.75">
      <c r="A21" s="129">
        <v>1</v>
      </c>
      <c r="B21" s="133" t="s">
        <v>116</v>
      </c>
      <c r="C21" s="133" t="s">
        <v>117</v>
      </c>
      <c r="D21" s="133" t="s">
        <v>40</v>
      </c>
      <c r="E21" s="137">
        <v>105</v>
      </c>
      <c r="F21" s="133" t="s">
        <v>118</v>
      </c>
      <c r="G21" s="133"/>
      <c r="H21" s="135"/>
      <c r="I21" s="135"/>
      <c r="J21" s="135">
        <v>1</v>
      </c>
      <c r="K21" s="135"/>
      <c r="L21" s="135">
        <v>17</v>
      </c>
      <c r="M21" s="135">
        <v>18</v>
      </c>
      <c r="N21" s="135">
        <v>1</v>
      </c>
      <c r="O21" s="135">
        <v>14</v>
      </c>
      <c r="P21" s="135">
        <v>16</v>
      </c>
      <c r="Q21" s="135">
        <v>1</v>
      </c>
      <c r="R21" s="139">
        <v>73.5</v>
      </c>
      <c r="S21" s="140" t="s">
        <v>464</v>
      </c>
    </row>
    <row r="22" spans="1:18" ht="12.75">
      <c r="A22" s="21">
        <v>2</v>
      </c>
      <c r="B22" s="21" t="s">
        <v>107</v>
      </c>
      <c r="C22" t="s">
        <v>108</v>
      </c>
      <c r="D22" t="s">
        <v>40</v>
      </c>
      <c r="E22" s="39">
        <v>111</v>
      </c>
      <c r="F22" t="s">
        <v>109</v>
      </c>
      <c r="H22" s="40"/>
      <c r="I22" s="38"/>
      <c r="J22" s="35">
        <v>18</v>
      </c>
      <c r="K22" s="35"/>
      <c r="L22" s="35"/>
      <c r="M22" s="35">
        <v>11</v>
      </c>
      <c r="N22" s="35">
        <v>1</v>
      </c>
      <c r="O22" s="35">
        <v>8</v>
      </c>
      <c r="P22" s="35">
        <v>11</v>
      </c>
      <c r="Q22" s="4"/>
      <c r="R22" s="16">
        <f>H22+I22*1.5+J22*1.5+K22+L22+M22+N22+O22+P22+Q22</f>
        <v>58</v>
      </c>
    </row>
    <row r="23" spans="1:18" ht="12.75">
      <c r="A23" s="21">
        <v>3</v>
      </c>
      <c r="B23" s="63" t="s">
        <v>48</v>
      </c>
      <c r="C23" s="50" t="s">
        <v>69</v>
      </c>
      <c r="D23" s="50" t="s">
        <v>40</v>
      </c>
      <c r="E23" s="122">
        <v>104</v>
      </c>
      <c r="F23" s="50" t="s">
        <v>70</v>
      </c>
      <c r="H23" s="35"/>
      <c r="I23" s="34">
        <v>13</v>
      </c>
      <c r="J23" s="35">
        <v>7</v>
      </c>
      <c r="K23" s="35"/>
      <c r="L23" s="35"/>
      <c r="M23" s="35">
        <v>7</v>
      </c>
      <c r="N23" s="35">
        <v>4</v>
      </c>
      <c r="O23" s="35">
        <v>1</v>
      </c>
      <c r="P23" s="35">
        <v>1</v>
      </c>
      <c r="Q23" s="35">
        <v>1</v>
      </c>
      <c r="R23" s="16">
        <f>H23+I23*1.5+J23*1.5+K23+L23+M23+N23+O23+P23+Q23</f>
        <v>44</v>
      </c>
    </row>
    <row r="24" spans="1:18" ht="12.75">
      <c r="A24" s="21">
        <v>4</v>
      </c>
      <c r="B24" s="21" t="s">
        <v>119</v>
      </c>
      <c r="C24" t="s">
        <v>120</v>
      </c>
      <c r="D24" t="s">
        <v>121</v>
      </c>
      <c r="E24" s="34">
        <v>104</v>
      </c>
      <c r="F24" t="s">
        <v>122</v>
      </c>
      <c r="H24" s="40"/>
      <c r="I24" s="34"/>
      <c r="J24" s="39">
        <v>10</v>
      </c>
      <c r="K24" s="39"/>
      <c r="L24" s="39"/>
      <c r="M24" s="34">
        <v>4</v>
      </c>
      <c r="N24" s="34">
        <v>1</v>
      </c>
      <c r="O24" s="36"/>
      <c r="P24" s="36"/>
      <c r="Q24" s="4"/>
      <c r="R24" s="16">
        <f>H24+I24*1.5+J24*1.5+K24+L24+M24+N24+O24+P24+Q24</f>
        <v>20</v>
      </c>
    </row>
    <row r="25" spans="1:18" ht="12.75">
      <c r="A25" s="21">
        <v>5</v>
      </c>
      <c r="B25" s="63" t="s">
        <v>49</v>
      </c>
      <c r="C25" s="50" t="s">
        <v>97</v>
      </c>
      <c r="D25" s="50" t="s">
        <v>98</v>
      </c>
      <c r="E25" s="122">
        <v>114</v>
      </c>
      <c r="F25" s="50" t="s">
        <v>245</v>
      </c>
      <c r="H25" s="35"/>
      <c r="I25" s="44">
        <v>1</v>
      </c>
      <c r="J25" s="34">
        <v>3</v>
      </c>
      <c r="K25" s="34"/>
      <c r="L25" s="34"/>
      <c r="M25" s="34">
        <v>1</v>
      </c>
      <c r="N25" s="34"/>
      <c r="O25" s="34"/>
      <c r="P25" s="34"/>
      <c r="R25" s="16">
        <f>H25+I25*1.5+J25*1.5+K25+L25+M25+N25+O25+P25+Q25</f>
        <v>7</v>
      </c>
    </row>
  </sheetData>
  <printOptions gridLines="1"/>
  <pageMargins left="0.56" right="0.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Miehe</cp:lastModifiedBy>
  <cp:lastPrinted>2012-11-08T17:04:09Z</cp:lastPrinted>
  <dcterms:created xsi:type="dcterms:W3CDTF">2005-05-10T10:30:47Z</dcterms:created>
  <dcterms:modified xsi:type="dcterms:W3CDTF">2012-11-08T17:06:01Z</dcterms:modified>
  <cp:category/>
  <cp:version/>
  <cp:contentType/>
  <cp:contentStatus/>
</cp:coreProperties>
</file>