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18915" windowHeight="8955" activeTab="1"/>
  </bookViews>
  <sheets>
    <sheet name="Init" sheetId="1" r:id="rId1"/>
    <sheet name="Teilnehmer" sheetId="2" r:id="rId2"/>
  </sheets>
  <definedNames>
    <definedName name="DH">'Teilnehmer'!#REF!</definedName>
    <definedName name="_xlnm.Print_Area" localSheetId="1">'Teilnehmer'!$B:$J</definedName>
    <definedName name="_xlnm.Print_Titles" localSheetId="1">'Teilnehmer'!$2:$3</definedName>
    <definedName name="mit___ohne">'Teilnehmer'!#REF!</definedName>
    <definedName name="Spi">'Teilnehmer'!#REF!</definedName>
  </definedNames>
  <calcPr fullCalcOnLoad="1"/>
</workbook>
</file>

<file path=xl/sharedStrings.xml><?xml version="1.0" encoding="utf-8"?>
<sst xmlns="http://schemas.openxmlformats.org/spreadsheetml/2006/main" count="210" uniqueCount="162">
  <si>
    <t>Bootsname</t>
  </si>
  <si>
    <t>Bootstyp</t>
  </si>
  <si>
    <t>Yardstick</t>
  </si>
  <si>
    <t>Kompromix</t>
  </si>
  <si>
    <t>Steuermann</t>
  </si>
  <si>
    <t>Verein</t>
  </si>
  <si>
    <t>nach DSV-Liste</t>
  </si>
  <si>
    <t>korrigiert</t>
  </si>
  <si>
    <t>Segelzeichen</t>
  </si>
  <si>
    <t>Titel</t>
  </si>
  <si>
    <t>Jahr</t>
  </si>
  <si>
    <t>Name</t>
  </si>
  <si>
    <t>YCLa</t>
  </si>
  <si>
    <t>Titel der Wettfahrt</t>
  </si>
  <si>
    <t>Jahr im Titel</t>
  </si>
  <si>
    <t>ausrichtender Verein</t>
  </si>
  <si>
    <t>Zeiten und Plätze werden automatisch berechnet.</t>
  </si>
  <si>
    <t>Zelle auswählen und zum gewünschten Zeitpunkt STRG+t drücken.</t>
  </si>
  <si>
    <t>Zunächst die Teilnehmer auf dem Blatt Teilnehmer erfassen.</t>
  </si>
  <si>
    <t>(die Teilnehmer (Zellen A4:I24) können nach YS absteigend sortiert werden für die Startreihenfolge</t>
  </si>
  <si>
    <t>oder nach Name oder… für eine Teilnehmerliste.)</t>
  </si>
  <si>
    <t>Dann auf dem Blatt Ergebnisse die Startzeit-Ist und die Zielzeit erfassen.</t>
  </si>
  <si>
    <t>Ist ein Rechner am Start/Ziel, kann die aktuelle Zeit auch direkt eingetragen werden:</t>
  </si>
  <si>
    <t>das geht auch mehfach! Also Achtung, in welcher Zelle man steht.</t>
  </si>
  <si>
    <t>Für eine sortierte Ergebnisliste muss das Blatt Ergebnisse kopiert und (ohne Blattschutz) sortiert werden.</t>
  </si>
  <si>
    <t>Ehrenmalpokal</t>
  </si>
  <si>
    <t>Datum</t>
  </si>
  <si>
    <t>Spi</t>
  </si>
  <si>
    <t>mit / ohne</t>
  </si>
  <si>
    <t>mit Spi</t>
  </si>
  <si>
    <t>ohne Spi</t>
  </si>
  <si>
    <t>Startgruppe</t>
  </si>
  <si>
    <t>Startzeiten</t>
  </si>
  <si>
    <t>2</t>
  </si>
  <si>
    <t>1</t>
  </si>
  <si>
    <t>3</t>
  </si>
  <si>
    <t>4</t>
  </si>
  <si>
    <t>5</t>
  </si>
  <si>
    <t>bis 91</t>
  </si>
  <si>
    <t>92-97</t>
  </si>
  <si>
    <t>98-100</t>
  </si>
  <si>
    <t>ab 101</t>
  </si>
  <si>
    <t>io</t>
  </si>
  <si>
    <t>Petite Maitresse</t>
  </si>
  <si>
    <t>Luna Nostra</t>
  </si>
  <si>
    <t>Feo</t>
  </si>
  <si>
    <t>Tabaluga</t>
  </si>
  <si>
    <t>Just do it</t>
  </si>
  <si>
    <t>Luffe 40</t>
  </si>
  <si>
    <t>Matcher 31</t>
  </si>
  <si>
    <t>Saare 38</t>
  </si>
  <si>
    <t>8mr</t>
  </si>
  <si>
    <t>X 99</t>
  </si>
  <si>
    <t>GER 4333</t>
  </si>
  <si>
    <t>GER 5881</t>
  </si>
  <si>
    <t>GER 6714</t>
  </si>
  <si>
    <t>GER 3</t>
  </si>
  <si>
    <t>ohne</t>
  </si>
  <si>
    <t>NED 5488</t>
  </si>
  <si>
    <t>Frank Krupinska</t>
  </si>
  <si>
    <t>Peter Clausen</t>
  </si>
  <si>
    <t>Dr. Hans-Peter Strepp</t>
  </si>
  <si>
    <t>Kay Berg</t>
  </si>
  <si>
    <t>Daniel Nauck</t>
  </si>
  <si>
    <t>MSK</t>
  </si>
  <si>
    <t>HYC/MSCN</t>
  </si>
  <si>
    <t>CKA</t>
  </si>
  <si>
    <t>LRV</t>
  </si>
  <si>
    <t>YCBG</t>
  </si>
  <si>
    <t>Jürgen A. Frommholz</t>
  </si>
  <si>
    <t>Malte Griem</t>
  </si>
  <si>
    <t>Burkhard Stuntz</t>
  </si>
  <si>
    <t>Lars Reinke</t>
  </si>
  <si>
    <t>Uwe Berendes</t>
  </si>
  <si>
    <t>Bernd Langebartels</t>
  </si>
  <si>
    <t>SVS</t>
  </si>
  <si>
    <t>SYC</t>
  </si>
  <si>
    <t>SVK</t>
  </si>
  <si>
    <t>Yara</t>
  </si>
  <si>
    <t>Perfect Match</t>
  </si>
  <si>
    <t>Vinga</t>
  </si>
  <si>
    <t>Skyline</t>
  </si>
  <si>
    <t>Bavaria 38</t>
  </si>
  <si>
    <t>X 332</t>
  </si>
  <si>
    <t>Impala 36</t>
  </si>
  <si>
    <t>First 31.7</t>
  </si>
  <si>
    <t>Dehler 35 CWS</t>
  </si>
  <si>
    <t>Aphrodite 101</t>
  </si>
  <si>
    <t>GER 5322</t>
  </si>
  <si>
    <t>GER 3932</t>
  </si>
  <si>
    <t>DEN 50</t>
  </si>
  <si>
    <t>GER 73</t>
  </si>
  <si>
    <t>Thorsten Dmoch</t>
  </si>
  <si>
    <t>Heinz Maus</t>
  </si>
  <si>
    <t>Thomas Katscher</t>
  </si>
  <si>
    <t>Hansjörg Pockrandt</t>
  </si>
  <si>
    <t>Klaus Recklefs</t>
  </si>
  <si>
    <t>MSC/PTSK</t>
  </si>
  <si>
    <t>Hok ut</t>
  </si>
  <si>
    <t>Koxi V</t>
  </si>
  <si>
    <t>First Smile</t>
  </si>
  <si>
    <t>Dicke Dame</t>
  </si>
  <si>
    <t>felix felicis</t>
  </si>
  <si>
    <t>Navis 33 mod.</t>
  </si>
  <si>
    <t>Bavaria 37</t>
  </si>
  <si>
    <t>Beneteau First 300 Spirit</t>
  </si>
  <si>
    <t>Optima 106</t>
  </si>
  <si>
    <t>Dehler 29</t>
  </si>
  <si>
    <t>GER 67</t>
  </si>
  <si>
    <t>H+R 73</t>
  </si>
  <si>
    <t>GER 4609</t>
  </si>
  <si>
    <t>GER 2003</t>
  </si>
  <si>
    <t>GER 6875</t>
  </si>
  <si>
    <t>Rüdiger Lukoschus</t>
  </si>
  <si>
    <t>Hauke Müller</t>
  </si>
  <si>
    <t>B. Krause-Traudes</t>
  </si>
  <si>
    <t>Holger Rövensthal</t>
  </si>
  <si>
    <t>Jonas Hallberg</t>
  </si>
  <si>
    <t>SLRV</t>
  </si>
  <si>
    <t>Equinox</t>
  </si>
  <si>
    <t>Unsinkbar 2</t>
  </si>
  <si>
    <t>Sula Nebuxi</t>
  </si>
  <si>
    <t>enternix</t>
  </si>
  <si>
    <t>Ronja</t>
  </si>
  <si>
    <t>Hinden</t>
  </si>
  <si>
    <t>X 79</t>
  </si>
  <si>
    <t>C+C 34</t>
  </si>
  <si>
    <t>Maxi 909</t>
  </si>
  <si>
    <t>Albin Express</t>
  </si>
  <si>
    <t>Bakke 26</t>
  </si>
  <si>
    <t>GER 186</t>
  </si>
  <si>
    <t>GER 30</t>
  </si>
  <si>
    <t>GER 120</t>
  </si>
  <si>
    <t>SWE 1</t>
  </si>
  <si>
    <t>Jochen Heinz</t>
  </si>
  <si>
    <t>First 36.7 / Fock</t>
  </si>
  <si>
    <t>Dehler 31</t>
  </si>
  <si>
    <t>Luisa</t>
  </si>
  <si>
    <t>Andreas Ehllert</t>
  </si>
  <si>
    <t>DZYC</t>
  </si>
  <si>
    <t>Sigmar Jacobi</t>
  </si>
  <si>
    <t>Art</t>
  </si>
  <si>
    <t>HR 42 F</t>
  </si>
  <si>
    <t>GER 6231</t>
  </si>
  <si>
    <t>Ostsee eXpress</t>
  </si>
  <si>
    <t>Andersine</t>
  </si>
  <si>
    <t>Reinhard Ziermann</t>
  </si>
  <si>
    <t>PTSK</t>
  </si>
  <si>
    <t>Jörn Jacobi</t>
  </si>
  <si>
    <t>X-act</t>
  </si>
  <si>
    <t>GER 534</t>
  </si>
  <si>
    <t>Liberté</t>
  </si>
  <si>
    <t>Moody 41</t>
  </si>
  <si>
    <t>Joachim Hass</t>
  </si>
  <si>
    <t>KYC</t>
  </si>
  <si>
    <t>Aventura</t>
  </si>
  <si>
    <t>Dehler 41</t>
  </si>
  <si>
    <t>GER 6421</t>
  </si>
  <si>
    <t>Thomas Heidemann</t>
  </si>
  <si>
    <t>Plassmeier, Kai</t>
  </si>
  <si>
    <t xml:space="preserve">Platz 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</si>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</sst>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407]d/\ 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hidden="1" locked="0"/>
    </xf>
    <xf numFmtId="0" fontId="24" fillId="0" borderId="0" xfId="0" applyFont="1" applyAlignment="1">
      <alignment vertical="top"/>
    </xf>
    <xf numFmtId="164" fontId="24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24" fillId="33" borderId="15" xfId="0" applyFont="1" applyFill="1" applyBorder="1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24" fillId="0" borderId="0" xfId="0" applyNumberFormat="1" applyFont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0" fillId="0" borderId="14" xfId="0" applyFill="1" applyBorder="1" applyAlignment="1" applyProtection="1">
      <alignment/>
      <protection hidden="1" locked="0"/>
    </xf>
    <xf numFmtId="0" fontId="0" fillId="0" borderId="14" xfId="0" applyFill="1" applyBorder="1" applyAlignment="1">
      <alignment/>
    </xf>
    <xf numFmtId="0" fontId="36" fillId="0" borderId="14" xfId="0" applyFont="1" applyBorder="1" applyAlignment="1" applyProtection="1">
      <alignment/>
      <protection hidden="1" locked="0"/>
    </xf>
    <xf numFmtId="0" fontId="36" fillId="0" borderId="14" xfId="0" applyFont="1" applyBorder="1" applyAlignment="1">
      <alignment horizontal="center"/>
    </xf>
    <xf numFmtId="0" fontId="36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6" fillId="0" borderId="17" xfId="0" applyFont="1" applyBorder="1" applyAlignment="1" applyProtection="1">
      <alignment/>
      <protection hidden="1"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36" fillId="0" borderId="0" xfId="0" applyFont="1" applyAlignment="1" applyProtection="1">
      <alignment/>
      <protection hidden="1" locked="0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19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3.421875" style="0" bestFit="1" customWidth="1"/>
    <col min="2" max="2" width="18.421875" style="0" bestFit="1" customWidth="1"/>
    <col min="4" max="4" width="40.00390625" style="0" bestFit="1" customWidth="1"/>
  </cols>
  <sheetData>
    <row r="1" spans="1:4" ht="15">
      <c r="A1" t="s">
        <v>9</v>
      </c>
      <c r="B1" t="s">
        <v>25</v>
      </c>
      <c r="D1" t="s">
        <v>13</v>
      </c>
    </row>
    <row r="2" spans="1:4" ht="15">
      <c r="A2" t="s">
        <v>10</v>
      </c>
      <c r="B2">
        <v>2013</v>
      </c>
      <c r="D2" t="s">
        <v>14</v>
      </c>
    </row>
    <row r="3" spans="1:4" ht="15">
      <c r="A3" t="s">
        <v>5</v>
      </c>
      <c r="B3" t="s">
        <v>12</v>
      </c>
      <c r="D3" t="s">
        <v>15</v>
      </c>
    </row>
    <row r="4" spans="1:2" ht="15">
      <c r="A4" t="s">
        <v>26</v>
      </c>
      <c r="B4" s="10">
        <v>41538</v>
      </c>
    </row>
    <row r="5" spans="1:4" ht="15">
      <c r="A5" t="s">
        <v>32</v>
      </c>
      <c r="B5" s="13" t="s">
        <v>34</v>
      </c>
      <c r="C5" s="12">
        <v>0.5208333333333334</v>
      </c>
      <c r="D5">
        <v>100</v>
      </c>
    </row>
    <row r="6" spans="2:4" ht="15">
      <c r="B6" s="13" t="s">
        <v>33</v>
      </c>
      <c r="C6" s="12">
        <v>0.513888888888889</v>
      </c>
      <c r="D6">
        <v>200</v>
      </c>
    </row>
    <row r="7" spans="2:4" ht="15">
      <c r="B7" s="13" t="s">
        <v>35</v>
      </c>
      <c r="C7" s="12">
        <v>0.5069444444444444</v>
      </c>
      <c r="D7">
        <v>300</v>
      </c>
    </row>
    <row r="8" spans="2:4" ht="15">
      <c r="B8" s="13" t="s">
        <v>36</v>
      </c>
      <c r="C8" s="12">
        <v>0.5</v>
      </c>
      <c r="D8">
        <v>400</v>
      </c>
    </row>
    <row r="9" spans="2:4" ht="15">
      <c r="B9" s="13" t="s">
        <v>37</v>
      </c>
      <c r="C9" s="12"/>
      <c r="D9">
        <v>500</v>
      </c>
    </row>
    <row r="10" ht="15">
      <c r="B10" s="13"/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  <row r="15" ht="15">
      <c r="A15" t="s">
        <v>16</v>
      </c>
    </row>
    <row r="16" ht="15">
      <c r="A16" t="s">
        <v>24</v>
      </c>
    </row>
    <row r="17" ht="15">
      <c r="A17" t="s">
        <v>22</v>
      </c>
    </row>
    <row r="18" ht="15">
      <c r="A18" t="s">
        <v>17</v>
      </c>
    </row>
    <row r="19" ht="15">
      <c r="A19" t="s">
        <v>23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3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16384"/>
    </sheetView>
  </sheetViews>
  <sheetFormatPr defaultColWidth="11.421875" defaultRowHeight="15"/>
  <cols>
    <col min="1" max="1" width="7.00390625" style="18" customWidth="1"/>
    <col min="2" max="2" width="25.28125" style="0" customWidth="1"/>
    <col min="3" max="3" width="0.9921875" style="0" hidden="1" customWidth="1"/>
    <col min="4" max="5" width="14.7109375" style="0" customWidth="1"/>
    <col min="6" max="6" width="19.28125" style="0" customWidth="1"/>
    <col min="7" max="10" width="14.7109375" style="0" customWidth="1"/>
    <col min="11" max="11" width="14.7109375" style="18" customWidth="1"/>
  </cols>
  <sheetData>
    <row r="1" spans="1:11" s="8" customFormat="1" ht="33.75" customHeight="1">
      <c r="A1" s="27"/>
      <c r="B1" s="8" t="str">
        <f>Init!B3</f>
        <v>YCLa</v>
      </c>
      <c r="F1" s="8" t="str">
        <f>CONCATENATE(Init!B1," ",Init!B2)</f>
        <v>Ehrenmalpokal 2013</v>
      </c>
      <c r="G1" s="9"/>
      <c r="H1" s="9"/>
      <c r="I1" s="9"/>
      <c r="K1" s="14">
        <f>Init!B4</f>
        <v>41538</v>
      </c>
    </row>
    <row r="2" spans="1:11" s="1" customFormat="1" ht="15">
      <c r="A2" s="28" t="s">
        <v>160</v>
      </c>
      <c r="B2" s="30" t="s">
        <v>4</v>
      </c>
      <c r="C2" s="31"/>
      <c r="D2" s="4" t="s">
        <v>5</v>
      </c>
      <c r="E2" s="4" t="s">
        <v>0</v>
      </c>
      <c r="F2" s="4" t="s">
        <v>1</v>
      </c>
      <c r="G2" s="4" t="s">
        <v>8</v>
      </c>
      <c r="H2" s="11" t="s">
        <v>27</v>
      </c>
      <c r="I2" s="30" t="s">
        <v>2</v>
      </c>
      <c r="J2" s="31"/>
      <c r="K2" s="15" t="s">
        <v>31</v>
      </c>
    </row>
    <row r="3" spans="1:11" s="1" customFormat="1" ht="15">
      <c r="A3" s="28" t="s">
        <v>161</v>
      </c>
      <c r="B3" s="2" t="s">
        <v>11</v>
      </c>
      <c r="C3" s="3"/>
      <c r="D3" s="5"/>
      <c r="E3" s="5"/>
      <c r="F3" s="5"/>
      <c r="G3" s="5"/>
      <c r="H3" s="2" t="s">
        <v>28</v>
      </c>
      <c r="I3" s="2" t="s">
        <v>6</v>
      </c>
      <c r="J3" s="3" t="s">
        <v>7</v>
      </c>
      <c r="K3" s="16"/>
    </row>
    <row r="4" spans="1:14" ht="15">
      <c r="A4" s="18">
        <v>1</v>
      </c>
      <c r="B4" s="19" t="s">
        <v>92</v>
      </c>
      <c r="C4" s="7"/>
      <c r="D4" s="19" t="s">
        <v>97</v>
      </c>
      <c r="E4" s="19" t="s">
        <v>98</v>
      </c>
      <c r="F4" s="19" t="s">
        <v>103</v>
      </c>
      <c r="G4" s="19" t="s">
        <v>108</v>
      </c>
      <c r="H4" s="7" t="s">
        <v>29</v>
      </c>
      <c r="I4" s="19">
        <v>98</v>
      </c>
      <c r="J4" s="6">
        <f>IF(I4&lt;&gt;"",IF(H4="ohne Spi",I4+2,I4),"")</f>
        <v>98</v>
      </c>
      <c r="K4" s="17">
        <v>3</v>
      </c>
      <c r="M4">
        <v>1</v>
      </c>
      <c r="N4" t="s">
        <v>38</v>
      </c>
    </row>
    <row r="5" spans="1:14" ht="15">
      <c r="A5" s="18">
        <v>2</v>
      </c>
      <c r="B5" s="19" t="s">
        <v>61</v>
      </c>
      <c r="C5" s="7"/>
      <c r="D5" s="19" t="s">
        <v>66</v>
      </c>
      <c r="E5" s="19" t="s">
        <v>45</v>
      </c>
      <c r="F5" s="19" t="s">
        <v>51</v>
      </c>
      <c r="G5" s="19" t="s">
        <v>56</v>
      </c>
      <c r="H5" s="7" t="s">
        <v>29</v>
      </c>
      <c r="I5" s="7">
        <v>91</v>
      </c>
      <c r="J5" s="6">
        <f>IF(I5&lt;&gt;"",IF(H5="ohne Spi",I5+2,I5),"")</f>
        <v>91</v>
      </c>
      <c r="K5" s="17">
        <v>1</v>
      </c>
      <c r="M5">
        <v>2</v>
      </c>
      <c r="N5" t="s">
        <v>39</v>
      </c>
    </row>
    <row r="6" spans="1:14" s="26" customFormat="1" ht="15">
      <c r="A6" s="18">
        <v>3</v>
      </c>
      <c r="B6" s="19" t="s">
        <v>116</v>
      </c>
      <c r="C6" s="7"/>
      <c r="D6" s="19" t="s">
        <v>77</v>
      </c>
      <c r="E6" s="19" t="s">
        <v>123</v>
      </c>
      <c r="F6" s="19" t="s">
        <v>128</v>
      </c>
      <c r="G6" s="21">
        <v>4518</v>
      </c>
      <c r="H6" s="7" t="s">
        <v>29</v>
      </c>
      <c r="I6" s="19">
        <v>105</v>
      </c>
      <c r="J6" s="6">
        <f>IF(I6&lt;&gt;"",IF(H6="ohne Spi",I6+2,I6),"")</f>
        <v>105</v>
      </c>
      <c r="K6" s="17">
        <v>4</v>
      </c>
      <c r="M6">
        <v>3</v>
      </c>
      <c r="N6" t="s">
        <v>40</v>
      </c>
    </row>
    <row r="7" spans="1:14" ht="15">
      <c r="A7" s="18">
        <v>4</v>
      </c>
      <c r="B7" s="19" t="s">
        <v>63</v>
      </c>
      <c r="C7" s="7"/>
      <c r="D7" s="19" t="s">
        <v>68</v>
      </c>
      <c r="E7" s="19" t="s">
        <v>47</v>
      </c>
      <c r="F7" s="19" t="s">
        <v>52</v>
      </c>
      <c r="G7" s="19" t="s">
        <v>58</v>
      </c>
      <c r="H7" s="7" t="s">
        <v>29</v>
      </c>
      <c r="I7" s="7">
        <v>91</v>
      </c>
      <c r="J7" s="6">
        <f>IF(I7&lt;&gt;"",IF(H7="ohne Spi",I7+2,I7),"")</f>
        <v>91</v>
      </c>
      <c r="K7" s="17">
        <v>1</v>
      </c>
      <c r="M7" s="26">
        <v>4</v>
      </c>
      <c r="N7" s="26" t="s">
        <v>41</v>
      </c>
    </row>
    <row r="8" spans="1:11" ht="15">
      <c r="A8" s="18">
        <v>5</v>
      </c>
      <c r="B8" s="19" t="s">
        <v>93</v>
      </c>
      <c r="C8" s="7"/>
      <c r="D8" s="19" t="s">
        <v>12</v>
      </c>
      <c r="E8" s="19" t="s">
        <v>99</v>
      </c>
      <c r="F8" s="19" t="s">
        <v>104</v>
      </c>
      <c r="G8" s="21" t="s">
        <v>109</v>
      </c>
      <c r="H8" s="7" t="s">
        <v>29</v>
      </c>
      <c r="I8" s="19">
        <v>99</v>
      </c>
      <c r="J8" s="6">
        <f>IF(I8&lt;&gt;"",IF(H8="ohne Spi",I8+2,I8),"")</f>
        <v>99</v>
      </c>
      <c r="K8" s="17">
        <v>3</v>
      </c>
    </row>
    <row r="9" spans="1:11" ht="15">
      <c r="A9" s="29">
        <v>6</v>
      </c>
      <c r="B9" s="33" t="s">
        <v>148</v>
      </c>
      <c r="C9" s="36"/>
      <c r="D9" s="33" t="s">
        <v>12</v>
      </c>
      <c r="E9" s="33" t="s">
        <v>149</v>
      </c>
      <c r="F9" s="33" t="s">
        <v>52</v>
      </c>
      <c r="G9" s="33" t="s">
        <v>150</v>
      </c>
      <c r="H9" s="24" t="s">
        <v>29</v>
      </c>
      <c r="I9" s="7">
        <v>91</v>
      </c>
      <c r="J9" s="6">
        <f>IF(I9&lt;&gt;"",IF(H9="ohne Spi",I9+2,I9),"")</f>
        <v>91</v>
      </c>
      <c r="K9" s="25">
        <v>1</v>
      </c>
    </row>
    <row r="10" spans="1:11" ht="15">
      <c r="A10" s="18">
        <v>7</v>
      </c>
      <c r="B10" s="19" t="s">
        <v>70</v>
      </c>
      <c r="C10" s="7"/>
      <c r="D10" s="19" t="s">
        <v>12</v>
      </c>
      <c r="E10" s="19" t="s">
        <v>3</v>
      </c>
      <c r="F10" s="19" t="s">
        <v>83</v>
      </c>
      <c r="G10" s="19" t="s">
        <v>89</v>
      </c>
      <c r="H10" s="7" t="s">
        <v>29</v>
      </c>
      <c r="I10" s="7">
        <v>93</v>
      </c>
      <c r="J10" s="6">
        <f>IF(I10&lt;&gt;"",IF(H10="ohne Spi",I10+2,I10),"")</f>
        <v>93</v>
      </c>
      <c r="K10" s="17">
        <v>2</v>
      </c>
    </row>
    <row r="11" spans="1:11" ht="15">
      <c r="A11" s="18">
        <v>8</v>
      </c>
      <c r="B11" s="19" t="s">
        <v>69</v>
      </c>
      <c r="C11" s="7"/>
      <c r="D11" s="19" t="s">
        <v>75</v>
      </c>
      <c r="E11" s="19" t="s">
        <v>144</v>
      </c>
      <c r="F11" s="19" t="s">
        <v>82</v>
      </c>
      <c r="G11" s="19" t="s">
        <v>88</v>
      </c>
      <c r="H11" s="7" t="s">
        <v>29</v>
      </c>
      <c r="I11" s="7">
        <v>92</v>
      </c>
      <c r="J11" s="6">
        <f>IF(I11&lt;&gt;"",IF(H11="ohne Spi",I11+2,I11),"")</f>
        <v>92</v>
      </c>
      <c r="K11" s="17">
        <v>2</v>
      </c>
    </row>
    <row r="12" spans="1:11" ht="15">
      <c r="A12" s="18">
        <v>9</v>
      </c>
      <c r="B12" s="32" t="s">
        <v>94</v>
      </c>
      <c r="C12" s="35"/>
      <c r="D12" s="32" t="s">
        <v>77</v>
      </c>
      <c r="E12" s="32" t="s">
        <v>100</v>
      </c>
      <c r="F12" s="32" t="s">
        <v>105</v>
      </c>
      <c r="G12" s="32" t="s">
        <v>110</v>
      </c>
      <c r="H12" s="35" t="s">
        <v>29</v>
      </c>
      <c r="I12" s="32">
        <v>99</v>
      </c>
      <c r="J12">
        <f>IF(I12&lt;&gt;"",IF(H12="ohne Spi",I12+2,I12),"")</f>
        <v>99</v>
      </c>
      <c r="K12" s="18">
        <v>3</v>
      </c>
    </row>
    <row r="13" spans="1:11" ht="15">
      <c r="A13" s="18">
        <v>10</v>
      </c>
      <c r="B13" s="32" t="s">
        <v>59</v>
      </c>
      <c r="C13" s="35"/>
      <c r="D13" s="32" t="s">
        <v>64</v>
      </c>
      <c r="E13" s="32" t="s">
        <v>43</v>
      </c>
      <c r="F13" s="32" t="s">
        <v>49</v>
      </c>
      <c r="G13" s="32" t="s">
        <v>54</v>
      </c>
      <c r="H13" s="35" t="s">
        <v>29</v>
      </c>
      <c r="I13" s="35">
        <v>89</v>
      </c>
      <c r="J13">
        <f>IF(I13&lt;&gt;"",IF(H13="ohne Spi",I13+2,I13),"")</f>
        <v>89</v>
      </c>
      <c r="K13" s="18">
        <v>1</v>
      </c>
    </row>
    <row r="14" spans="1:11" ht="15">
      <c r="A14" s="18">
        <v>11</v>
      </c>
      <c r="B14" s="19" t="s">
        <v>113</v>
      </c>
      <c r="C14" s="7"/>
      <c r="D14" s="19" t="s">
        <v>118</v>
      </c>
      <c r="E14" s="19" t="s">
        <v>119</v>
      </c>
      <c r="F14" s="19" t="s">
        <v>125</v>
      </c>
      <c r="G14" s="19" t="s">
        <v>130</v>
      </c>
      <c r="H14" s="7" t="s">
        <v>29</v>
      </c>
      <c r="I14" s="19">
        <v>101</v>
      </c>
      <c r="J14" s="6">
        <f>IF(I14&lt;&gt;"",IF(H14="ohne Spi",I14+2,I14),"")</f>
        <v>101</v>
      </c>
      <c r="K14" s="17">
        <v>4</v>
      </c>
    </row>
    <row r="15" spans="1:11" ht="15">
      <c r="A15" s="18">
        <v>12</v>
      </c>
      <c r="B15" s="19" t="s">
        <v>96</v>
      </c>
      <c r="C15" s="7"/>
      <c r="D15" s="19" t="s">
        <v>77</v>
      </c>
      <c r="E15" s="19" t="s">
        <v>102</v>
      </c>
      <c r="F15" s="19" t="s">
        <v>107</v>
      </c>
      <c r="G15" s="19" t="s">
        <v>112</v>
      </c>
      <c r="H15" s="7" t="s">
        <v>29</v>
      </c>
      <c r="I15" s="19">
        <v>100</v>
      </c>
      <c r="J15" s="6">
        <f>IF(I15&lt;&gt;"",IF(H15="ohne Spi",I15+2,I15),"")</f>
        <v>100</v>
      </c>
      <c r="K15" s="17">
        <v>3</v>
      </c>
    </row>
    <row r="16" spans="1:11" ht="15">
      <c r="A16" s="18">
        <v>13</v>
      </c>
      <c r="B16" s="20" t="s">
        <v>72</v>
      </c>
      <c r="C16" s="7"/>
      <c r="D16" s="20" t="s">
        <v>12</v>
      </c>
      <c r="E16" s="20" t="s">
        <v>79</v>
      </c>
      <c r="F16" s="20" t="s">
        <v>85</v>
      </c>
      <c r="G16" s="20">
        <v>6821</v>
      </c>
      <c r="H16" s="7" t="s">
        <v>29</v>
      </c>
      <c r="I16" s="7">
        <v>96</v>
      </c>
      <c r="J16" s="6">
        <f>IF(I16&lt;&gt;"",IF(H16="ohne Spi",I16+2,I16),"")</f>
        <v>96</v>
      </c>
      <c r="K16" s="17">
        <v>2</v>
      </c>
    </row>
    <row r="17" spans="1:11" ht="15">
      <c r="A17" s="18">
        <v>14</v>
      </c>
      <c r="B17" s="19" t="s">
        <v>134</v>
      </c>
      <c r="C17" s="7"/>
      <c r="D17" s="19" t="s">
        <v>64</v>
      </c>
      <c r="E17" s="19" t="s">
        <v>42</v>
      </c>
      <c r="F17" s="19" t="s">
        <v>48</v>
      </c>
      <c r="G17" s="19" t="s">
        <v>53</v>
      </c>
      <c r="H17" s="7" t="s">
        <v>29</v>
      </c>
      <c r="I17" s="7">
        <v>88</v>
      </c>
      <c r="J17" s="6">
        <f>IF(I17&lt;&gt;"",IF(H17="ohne Spi",I17+2,I17),"")</f>
        <v>88</v>
      </c>
      <c r="K17" s="17" t="s">
        <v>34</v>
      </c>
    </row>
    <row r="18" spans="1:11" ht="15">
      <c r="A18" s="18">
        <v>15</v>
      </c>
      <c r="B18" s="20" t="s">
        <v>117</v>
      </c>
      <c r="C18" s="7"/>
      <c r="D18" s="20"/>
      <c r="E18" s="20" t="s">
        <v>124</v>
      </c>
      <c r="F18" s="20" t="s">
        <v>129</v>
      </c>
      <c r="G18" s="20" t="s">
        <v>133</v>
      </c>
      <c r="H18" s="7" t="s">
        <v>29</v>
      </c>
      <c r="I18" s="20">
        <v>106</v>
      </c>
      <c r="J18" s="6">
        <f>IF(I18&lt;&gt;"",IF(H18="ohne Spi",I18+2,I18),"")</f>
        <v>106</v>
      </c>
      <c r="K18" s="17">
        <v>4</v>
      </c>
    </row>
    <row r="19" spans="1:11" ht="15">
      <c r="A19" s="18">
        <v>16</v>
      </c>
      <c r="B19" s="19" t="s">
        <v>95</v>
      </c>
      <c r="C19" s="7"/>
      <c r="D19" s="19" t="s">
        <v>76</v>
      </c>
      <c r="E19" s="19" t="s">
        <v>101</v>
      </c>
      <c r="F19" s="19" t="s">
        <v>106</v>
      </c>
      <c r="G19" s="19" t="s">
        <v>111</v>
      </c>
      <c r="H19" s="7" t="s">
        <v>29</v>
      </c>
      <c r="I19" s="19">
        <v>100</v>
      </c>
      <c r="J19" s="6">
        <f>IF(I19&lt;&gt;"",IF(H19="ohne Spi",I19+2,I19),"")</f>
        <v>100</v>
      </c>
      <c r="K19" s="17">
        <v>3</v>
      </c>
    </row>
    <row r="20" spans="1:11" ht="15">
      <c r="A20" s="18">
        <v>17</v>
      </c>
      <c r="B20" s="20" t="s">
        <v>74</v>
      </c>
      <c r="C20" s="7"/>
      <c r="D20" s="20" t="s">
        <v>12</v>
      </c>
      <c r="E20" s="20" t="s">
        <v>81</v>
      </c>
      <c r="F20" s="20" t="s">
        <v>87</v>
      </c>
      <c r="G20" s="20" t="s">
        <v>91</v>
      </c>
      <c r="H20" s="7" t="s">
        <v>29</v>
      </c>
      <c r="I20" s="7">
        <v>97</v>
      </c>
      <c r="J20" s="6">
        <f>IF(I20&lt;&gt;"",IF(H20="ohne Spi",I20+2,I20),"")</f>
        <v>97</v>
      </c>
      <c r="K20" s="17">
        <v>2</v>
      </c>
    </row>
    <row r="21" spans="1:11" ht="15">
      <c r="A21" s="18">
        <v>18</v>
      </c>
      <c r="B21" s="32" t="s">
        <v>159</v>
      </c>
      <c r="C21" s="35"/>
      <c r="D21" s="32" t="s">
        <v>66</v>
      </c>
      <c r="E21" s="32" t="s">
        <v>122</v>
      </c>
      <c r="F21" s="32" t="s">
        <v>128</v>
      </c>
      <c r="G21" s="32" t="s">
        <v>132</v>
      </c>
      <c r="H21" s="35" t="s">
        <v>30</v>
      </c>
      <c r="I21" s="32">
        <v>105</v>
      </c>
      <c r="J21">
        <f>IF(I21&lt;&gt;"",IF(H21="ohne Spi",I21+2,I21),"")</f>
        <v>107</v>
      </c>
      <c r="K21" s="18">
        <v>4</v>
      </c>
    </row>
    <row r="22" spans="1:11" ht="15">
      <c r="A22" s="18">
        <v>19</v>
      </c>
      <c r="B22" s="32" t="s">
        <v>146</v>
      </c>
      <c r="C22" s="35"/>
      <c r="D22" s="32" t="s">
        <v>147</v>
      </c>
      <c r="E22" s="32" t="s">
        <v>145</v>
      </c>
      <c r="F22" s="32" t="s">
        <v>128</v>
      </c>
      <c r="G22" s="37">
        <v>209</v>
      </c>
      <c r="H22" s="35" t="s">
        <v>29</v>
      </c>
      <c r="I22" s="32">
        <v>105</v>
      </c>
      <c r="J22">
        <f>IF(I22&lt;&gt;"",IF(H22="ohne Spi",I22+2,I22),"")</f>
        <v>105</v>
      </c>
      <c r="K22" s="18">
        <v>4</v>
      </c>
    </row>
    <row r="23" spans="1:11" ht="15">
      <c r="A23" s="18">
        <v>20</v>
      </c>
      <c r="B23" s="19" t="s">
        <v>73</v>
      </c>
      <c r="C23" s="7"/>
      <c r="D23" s="19" t="s">
        <v>77</v>
      </c>
      <c r="E23" s="19" t="s">
        <v>80</v>
      </c>
      <c r="F23" s="19" t="s">
        <v>86</v>
      </c>
      <c r="G23" s="19">
        <v>186</v>
      </c>
      <c r="H23" s="7" t="s">
        <v>29</v>
      </c>
      <c r="I23" s="7">
        <v>97</v>
      </c>
      <c r="J23" s="6">
        <f>IF(I23&lt;&gt;"",IF(H23="ohne Spi",I23+2,I23),"")</f>
        <v>97</v>
      </c>
      <c r="K23" s="17">
        <v>2</v>
      </c>
    </row>
    <row r="24" spans="1:11" ht="15">
      <c r="A24" s="18">
        <v>21</v>
      </c>
      <c r="B24" s="19" t="s">
        <v>153</v>
      </c>
      <c r="C24" s="6"/>
      <c r="D24" s="19" t="s">
        <v>154</v>
      </c>
      <c r="E24" s="19" t="s">
        <v>155</v>
      </c>
      <c r="F24" s="19" t="s">
        <v>156</v>
      </c>
      <c r="G24" s="19" t="s">
        <v>157</v>
      </c>
      <c r="H24" s="7" t="s">
        <v>29</v>
      </c>
      <c r="I24" s="7">
        <v>85</v>
      </c>
      <c r="J24" s="6">
        <f>IF(I24&lt;&gt;"",IF(H24="ohne Spi",I24+2,I24),"")</f>
        <v>85</v>
      </c>
      <c r="K24" s="17" t="s">
        <v>34</v>
      </c>
    </row>
    <row r="25" spans="1:11" ht="15">
      <c r="A25" s="18">
        <v>22</v>
      </c>
      <c r="B25" s="19" t="s">
        <v>114</v>
      </c>
      <c r="C25" s="7"/>
      <c r="D25" s="19" t="s">
        <v>77</v>
      </c>
      <c r="E25" s="19" t="s">
        <v>120</v>
      </c>
      <c r="F25" s="19" t="s">
        <v>126</v>
      </c>
      <c r="G25" s="19"/>
      <c r="H25" s="7" t="s">
        <v>29</v>
      </c>
      <c r="I25" s="19">
        <v>101</v>
      </c>
      <c r="J25" s="6">
        <f>IF(I25&lt;&gt;"",IF(H25="ohne Spi",I25+2,I25),"")</f>
        <v>101</v>
      </c>
      <c r="K25" s="17">
        <v>4</v>
      </c>
    </row>
    <row r="26" spans="1:11" ht="15">
      <c r="A26" s="18">
        <v>23</v>
      </c>
      <c r="B26" s="19" t="s">
        <v>71</v>
      </c>
      <c r="C26" s="7"/>
      <c r="D26" s="19" t="s">
        <v>76</v>
      </c>
      <c r="E26" s="19" t="s">
        <v>78</v>
      </c>
      <c r="F26" s="19" t="s">
        <v>84</v>
      </c>
      <c r="G26" s="19" t="s">
        <v>90</v>
      </c>
      <c r="H26" s="7" t="s">
        <v>29</v>
      </c>
      <c r="I26" s="7">
        <v>95</v>
      </c>
      <c r="J26" s="6">
        <f>IF(I26&lt;&gt;"",IF(H26="ohne Spi",I26+2,I26),"")</f>
        <v>95</v>
      </c>
      <c r="K26" s="17">
        <v>2</v>
      </c>
    </row>
    <row r="27" spans="1:11" ht="15">
      <c r="A27" s="18">
        <v>24</v>
      </c>
      <c r="B27" s="20" t="s">
        <v>138</v>
      </c>
      <c r="C27" s="7"/>
      <c r="D27" s="20" t="s">
        <v>139</v>
      </c>
      <c r="E27" s="20" t="s">
        <v>137</v>
      </c>
      <c r="F27" s="20" t="s">
        <v>136</v>
      </c>
      <c r="G27" s="20" t="s">
        <v>143</v>
      </c>
      <c r="H27" s="7" t="s">
        <v>30</v>
      </c>
      <c r="I27" s="20">
        <v>104</v>
      </c>
      <c r="J27" s="6">
        <f>IF(I27&lt;&gt;"",IF(H27="ohne Spi",I27+2,I27),"")</f>
        <v>106</v>
      </c>
      <c r="K27" s="17">
        <v>4</v>
      </c>
    </row>
    <row r="28" spans="1:11" ht="15">
      <c r="A28" s="18">
        <v>25</v>
      </c>
      <c r="B28" s="32" t="s">
        <v>115</v>
      </c>
      <c r="C28" s="35"/>
      <c r="D28" s="32" t="s">
        <v>77</v>
      </c>
      <c r="E28" s="32" t="s">
        <v>121</v>
      </c>
      <c r="F28" s="32" t="s">
        <v>127</v>
      </c>
      <c r="G28" s="32" t="s">
        <v>131</v>
      </c>
      <c r="H28" s="35" t="s">
        <v>29</v>
      </c>
      <c r="I28" s="32">
        <v>104</v>
      </c>
      <c r="J28">
        <f>IF(I28&lt;&gt;"",IF(H28="ohne Spi",I28+2,I28),"")</f>
        <v>104</v>
      </c>
      <c r="K28" s="18">
        <v>4</v>
      </c>
    </row>
    <row r="29" spans="1:11" ht="15">
      <c r="A29" s="18">
        <v>26</v>
      </c>
      <c r="B29" s="34" t="s">
        <v>140</v>
      </c>
      <c r="C29" s="35"/>
      <c r="D29" s="34" t="s">
        <v>12</v>
      </c>
      <c r="E29" s="34" t="s">
        <v>141</v>
      </c>
      <c r="F29" s="34" t="s">
        <v>142</v>
      </c>
      <c r="G29" s="34">
        <v>40</v>
      </c>
      <c r="H29" s="35" t="s">
        <v>30</v>
      </c>
      <c r="I29" s="34">
        <v>102</v>
      </c>
      <c r="J29">
        <f>IF(I29&lt;&gt;"",IF(H29="ohne Spi",I29+2,I29),"")</f>
        <v>104</v>
      </c>
      <c r="K29" s="18">
        <v>4</v>
      </c>
    </row>
    <row r="30" spans="1:11" ht="15">
      <c r="A30" s="18">
        <v>27</v>
      </c>
      <c r="B30" s="19" t="s">
        <v>62</v>
      </c>
      <c r="C30" s="7"/>
      <c r="D30" s="19" t="s">
        <v>67</v>
      </c>
      <c r="E30" s="19" t="s">
        <v>46</v>
      </c>
      <c r="F30" s="19" t="s">
        <v>135</v>
      </c>
      <c r="G30" s="19" t="s">
        <v>57</v>
      </c>
      <c r="H30" s="7" t="s">
        <v>30</v>
      </c>
      <c r="I30" s="7">
        <v>89</v>
      </c>
      <c r="J30" s="6">
        <f>IF(I30&lt;&gt;"",IF(H30="ohne Spi",I30+2,I30),"")</f>
        <v>91</v>
      </c>
      <c r="K30" s="17">
        <v>1</v>
      </c>
    </row>
    <row r="31" spans="1:11" ht="15">
      <c r="A31" s="18">
        <v>28</v>
      </c>
      <c r="B31" s="7" t="s">
        <v>158</v>
      </c>
      <c r="C31" s="7"/>
      <c r="D31" s="24" t="s">
        <v>12</v>
      </c>
      <c r="E31" s="7" t="s">
        <v>151</v>
      </c>
      <c r="F31" s="7" t="s">
        <v>152</v>
      </c>
      <c r="G31" s="7"/>
      <c r="H31" s="7" t="s">
        <v>29</v>
      </c>
      <c r="I31" s="7"/>
      <c r="J31" s="6">
        <f>IF(I31&lt;&gt;"",IF(H31="ohne Spi",I31+2,I31),"")</f>
      </c>
      <c r="K31" s="17"/>
    </row>
    <row r="32" spans="1:11" ht="15">
      <c r="A32" s="18">
        <v>29</v>
      </c>
      <c r="B32" s="19" t="s">
        <v>60</v>
      </c>
      <c r="C32" s="7"/>
      <c r="D32" s="19" t="s">
        <v>65</v>
      </c>
      <c r="E32" s="19" t="s">
        <v>44</v>
      </c>
      <c r="F32" s="19" t="s">
        <v>50</v>
      </c>
      <c r="G32" s="19" t="s">
        <v>55</v>
      </c>
      <c r="H32" s="7" t="s">
        <v>29</v>
      </c>
      <c r="I32" s="22">
        <v>91</v>
      </c>
      <c r="J32" s="23">
        <f>IF(I32&lt;&gt;"",IF(H32="ohne Spi",I32+2,I32),"")</f>
        <v>91</v>
      </c>
      <c r="K32" s="17">
        <v>2</v>
      </c>
    </row>
    <row r="33" spans="2:11" ht="15">
      <c r="B33" s="6"/>
      <c r="C33" s="6"/>
      <c r="D33" s="6"/>
      <c r="E33" s="6"/>
      <c r="F33" s="6"/>
      <c r="G33" s="6"/>
      <c r="H33" s="6"/>
      <c r="I33" s="6"/>
      <c r="J33" s="6"/>
      <c r="K33" s="17"/>
    </row>
    <row r="34" spans="2:11" ht="15">
      <c r="B34" s="6"/>
      <c r="C34" s="6"/>
      <c r="D34" s="6"/>
      <c r="E34" s="6"/>
      <c r="F34" s="6"/>
      <c r="G34" s="6"/>
      <c r="H34" s="6"/>
      <c r="I34" s="6"/>
      <c r="J34" s="6"/>
      <c r="K34" s="17"/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17"/>
    </row>
    <row r="36" spans="2:11" ht="15">
      <c r="B36" s="6"/>
      <c r="C36" s="6"/>
      <c r="D36" s="6"/>
      <c r="E36" s="6"/>
      <c r="F36" s="6"/>
      <c r="G36" s="6"/>
      <c r="H36" s="6"/>
      <c r="I36" s="6"/>
      <c r="J36" s="6"/>
      <c r="K36" s="17"/>
    </row>
    <row r="37" spans="2:11" ht="15">
      <c r="B37" s="6"/>
      <c r="C37" s="6"/>
      <c r="D37" s="6"/>
      <c r="E37" s="6"/>
      <c r="F37" s="6"/>
      <c r="G37" s="6"/>
      <c r="H37" s="6"/>
      <c r="I37" s="6"/>
      <c r="J37" s="6"/>
      <c r="K37" s="17"/>
    </row>
    <row r="38" spans="2:11" ht="15">
      <c r="B38" s="6"/>
      <c r="C38" s="6"/>
      <c r="D38" s="6"/>
      <c r="E38" s="6"/>
      <c r="F38" s="6"/>
      <c r="G38" s="6"/>
      <c r="H38" s="6"/>
      <c r="I38" s="6"/>
      <c r="J38" s="6"/>
      <c r="K38" s="17"/>
    </row>
  </sheetData>
  <sheetProtection sort="0"/>
  <mergeCells count="2">
    <mergeCell ref="B2:C2"/>
    <mergeCell ref="I2:J2"/>
  </mergeCells>
  <dataValidations count="1">
    <dataValidation type="list" allowBlank="1" showInputMessage="1" showErrorMessage="1" sqref="H4:H11 H14:H20 H23:H27 H30:H38">
      <formula1>mit___ohne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GR0151</dc:creator>
  <cp:keywords/>
  <dc:description/>
  <cp:lastModifiedBy>Akoya</cp:lastModifiedBy>
  <cp:lastPrinted>2013-09-21T08:45:23Z</cp:lastPrinted>
  <dcterms:created xsi:type="dcterms:W3CDTF">2012-08-10T18:31:44Z</dcterms:created>
  <dcterms:modified xsi:type="dcterms:W3CDTF">2013-09-24T07:49:55Z</dcterms:modified>
  <cp:category/>
  <cp:version/>
  <cp:contentType/>
  <cp:contentStatus/>
</cp:coreProperties>
</file>