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32" activeTab="2"/>
  </bookViews>
  <sheets>
    <sheet name="gesamt" sheetId="1" r:id="rId1"/>
    <sheet name="bereinigt" sheetId="2" r:id="rId2"/>
    <sheet name="nach Gruppen" sheetId="3" r:id="rId3"/>
  </sheets>
  <definedNames>
    <definedName name="_xlnm.Print_Area" localSheetId="0">'gesamt'!$A$7:$R$7</definedName>
    <definedName name="Excel_BuiltIn_Print_Area" localSheetId="0">'gesamt'!#REF!</definedName>
  </definedNames>
  <calcPr fullCalcOnLoad="1"/>
</workbook>
</file>

<file path=xl/sharedStrings.xml><?xml version="1.0" encoding="utf-8"?>
<sst xmlns="http://schemas.openxmlformats.org/spreadsheetml/2006/main" count="755" uniqueCount="420">
  <si>
    <t xml:space="preserve"> Fördecup 2015</t>
  </si>
  <si>
    <t>Gesamtübersicht</t>
  </si>
  <si>
    <t xml:space="preserve">Die angegebenen Yardstickzahlen dienen nur zur Erstellung der Gruppenwertung. Sie entstammen den einschlägigen Listen für 2015. Die Yst- Zahlen der </t>
  </si>
  <si>
    <t xml:space="preserve">einzelnen Wettfahrten liegen in der Verantwortung des jeweiligen Veranstalters und können davon abweichen (z. B. Spi- Vergütung etc.) </t>
  </si>
  <si>
    <r>
      <t xml:space="preserve">Rückfragen zur Reihung in den Wettfahrten bitte an den entsprechenden Wettfahrtausschuss. </t>
    </r>
    <r>
      <rPr>
        <sz val="10"/>
        <color indexed="10"/>
        <rFont val="Arial"/>
        <family val="2"/>
      </rPr>
      <t xml:space="preserve"> </t>
    </r>
  </si>
  <si>
    <t>Name</t>
  </si>
  <si>
    <t>Steuermann/-Frau</t>
  </si>
  <si>
    <t>Verein</t>
  </si>
  <si>
    <t>YST</t>
  </si>
  <si>
    <t>Bootstyp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</si>
  <si>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</si>
  <si>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</si>
  <si>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</si>
  <si>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</si>
  <si>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</si>
  <si>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</si>
  <si>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</si>
  <si>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</si>
  <si>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</si>
  <si>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</si>
  <si>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Gesamt</t>
  </si>
  <si>
    <t>felix felicis</t>
  </si>
  <si>
    <t>Klaus Ricklefs</t>
  </si>
  <si>
    <t>SVK</t>
  </si>
  <si>
    <t>Dehler 29 Cruising</t>
  </si>
  <si>
    <t xml:space="preserve">W1: </t>
  </si>
  <si>
    <t>Stollergrund- Regatta</t>
  </si>
  <si>
    <t>Hinden</t>
  </si>
  <si>
    <t>Jonas Hallberg</t>
  </si>
  <si>
    <t>KYC</t>
  </si>
  <si>
    <t>Bakke 26</t>
  </si>
  <si>
    <t>W2:</t>
  </si>
  <si>
    <t>Aerö Rund 1 (*1.5)</t>
  </si>
  <si>
    <t xml:space="preserve">Kompromix </t>
  </si>
  <si>
    <t>Malte Griem</t>
  </si>
  <si>
    <t>LRV</t>
  </si>
  <si>
    <t>X 332</t>
  </si>
  <si>
    <t>W3:</t>
  </si>
  <si>
    <t>Aerö Rund 2</t>
  </si>
  <si>
    <t>Ronja</t>
  </si>
  <si>
    <t>Holger Rövensthal</t>
  </si>
  <si>
    <t>Albin Express</t>
  </si>
  <si>
    <t>W4:</t>
  </si>
  <si>
    <t>24 Stunden- Segeln (*1.5)</t>
  </si>
  <si>
    <t>Ostsee-eXpress</t>
  </si>
  <si>
    <t>Frommholz, Jürgen</t>
  </si>
  <si>
    <t>SVS</t>
  </si>
  <si>
    <t>Bavaria 38</t>
  </si>
  <si>
    <t>W5:</t>
  </si>
  <si>
    <t>Kieler-Förde-TeamCup</t>
  </si>
  <si>
    <t>needles and pins</t>
  </si>
  <si>
    <t>Ulrich Münker</t>
  </si>
  <si>
    <t>KYC/ASV</t>
  </si>
  <si>
    <t>J-125</t>
  </si>
  <si>
    <t>W6:</t>
  </si>
  <si>
    <t>RVO-Regatta</t>
  </si>
  <si>
    <t>Martha</t>
  </si>
  <si>
    <t>Felix Halberstadt</t>
  </si>
  <si>
    <t>Scanmar 345</t>
  </si>
  <si>
    <t>W7:</t>
  </si>
  <si>
    <t>Kiel-Eckernförde</t>
  </si>
  <si>
    <t>Scampolo</t>
  </si>
  <si>
    <t>Wolf Andre Schmidt</t>
  </si>
  <si>
    <t>MVSH</t>
  </si>
  <si>
    <t>Warship 1010</t>
  </si>
  <si>
    <t>W8:</t>
  </si>
  <si>
    <t>Stickenhörnregatta</t>
  </si>
  <si>
    <t>Flunki</t>
  </si>
  <si>
    <t>Hannes Peters</t>
  </si>
  <si>
    <t>SVWS</t>
  </si>
  <si>
    <t>Bianca 36</t>
  </si>
  <si>
    <t>W9:</t>
  </si>
  <si>
    <t>Ehrenmal- Pokal</t>
  </si>
  <si>
    <t>no discussion</t>
  </si>
  <si>
    <t>Frank Sothmann</t>
  </si>
  <si>
    <t>11 Meter OD</t>
  </si>
  <si>
    <t>W10:</t>
  </si>
  <si>
    <t>SVK- Ausklang – abgesagt</t>
  </si>
  <si>
    <t>Swift</t>
  </si>
  <si>
    <t>Andreas Gustafsson</t>
  </si>
  <si>
    <t>SVAOe</t>
  </si>
  <si>
    <t>Scankap 99</t>
  </si>
  <si>
    <t>Just do it</t>
  </si>
  <si>
    <t>Nauck, Daniel</t>
  </si>
  <si>
    <t>YCBG</t>
  </si>
  <si>
    <t>X 99</t>
  </si>
  <si>
    <t>KFC1:</t>
  </si>
  <si>
    <t>YZ bis 91</t>
  </si>
  <si>
    <t>Vela</t>
  </si>
  <si>
    <t>Kai Hoffmann-Wülfing</t>
  </si>
  <si>
    <t>YCLa</t>
  </si>
  <si>
    <t>First 35 S5</t>
  </si>
  <si>
    <t>KFC2:</t>
  </si>
  <si>
    <t>YZ 92 - 97</t>
  </si>
  <si>
    <t>Gonzo</t>
  </si>
  <si>
    <t>Jens Becker</t>
  </si>
  <si>
    <t>Albin-Ballad</t>
  </si>
  <si>
    <t>KFC3:</t>
  </si>
  <si>
    <t>YZ 98-103</t>
  </si>
  <si>
    <t>Gammel Dansk</t>
  </si>
  <si>
    <t>Norbert Figge</t>
  </si>
  <si>
    <t>MSK</t>
  </si>
  <si>
    <t>Grinde</t>
  </si>
  <si>
    <t>KFC4:</t>
  </si>
  <si>
    <t>YZ ab 104</t>
  </si>
  <si>
    <t>Lycka</t>
  </si>
  <si>
    <t>Rasmus Goerge</t>
  </si>
  <si>
    <t>Kruskopp</t>
  </si>
  <si>
    <t>Karin Giese</t>
  </si>
  <si>
    <t>TuS Finkenw.</t>
  </si>
  <si>
    <t>Dehler36 CWS</t>
  </si>
  <si>
    <t>Pay no mind</t>
  </si>
  <si>
    <t>Sönke Rathje</t>
  </si>
  <si>
    <t>Hanse 312</t>
  </si>
  <si>
    <t>Juxbox</t>
  </si>
  <si>
    <t>Jan Meincke</t>
  </si>
  <si>
    <t>X 382</t>
  </si>
  <si>
    <t>Anna</t>
  </si>
  <si>
    <t>Hans Nehlsen</t>
  </si>
  <si>
    <t>SVFr</t>
  </si>
  <si>
    <t>IF-Boot</t>
  </si>
  <si>
    <t>Gleitzeit</t>
  </si>
  <si>
    <t>Thomas Jacobsen</t>
  </si>
  <si>
    <t>Jantar 26 Race</t>
  </si>
  <si>
    <t>Equinox</t>
  </si>
  <si>
    <t>Rüdiger Lukoschus</t>
  </si>
  <si>
    <t>X79 + Reling</t>
  </si>
  <si>
    <t>Baltic</t>
  </si>
  <si>
    <t>Janine Blöhdorn</t>
  </si>
  <si>
    <t>SCB</t>
  </si>
  <si>
    <t>X-79</t>
  </si>
  <si>
    <t>Santanita</t>
  </si>
  <si>
    <t>Boris Andratzek</t>
  </si>
  <si>
    <t>TSVS</t>
  </si>
  <si>
    <t>Mosquito88</t>
  </si>
  <si>
    <t>Diva</t>
  </si>
  <si>
    <t>Brinker, Dr. Oliver</t>
  </si>
  <si>
    <t>TSK</t>
  </si>
  <si>
    <t>Diva 39</t>
  </si>
  <si>
    <t>RubiX</t>
  </si>
  <si>
    <t>Hans-Christof Burmeister</t>
  </si>
  <si>
    <t>HSC</t>
  </si>
  <si>
    <t>X-332</t>
  </si>
  <si>
    <t>Ventus of Africa</t>
  </si>
  <si>
    <t>Wolf Bertram v.Bismark</t>
  </si>
  <si>
    <t>Albin Nova</t>
  </si>
  <si>
    <t>Yara</t>
  </si>
  <si>
    <t>Burkhard Stuntz</t>
  </si>
  <si>
    <t>SYC</t>
  </si>
  <si>
    <t>Impala 36</t>
  </si>
  <si>
    <t>First smile</t>
  </si>
  <si>
    <t>Wiebke Usdowski</t>
  </si>
  <si>
    <t>First 300 Sp.</t>
  </si>
  <si>
    <t>Tina 4</t>
  </si>
  <si>
    <t>Gorch Dr.Stegen</t>
  </si>
  <si>
    <t>WVM</t>
  </si>
  <si>
    <t>X 119</t>
  </si>
  <si>
    <t>Longo Mai</t>
  </si>
  <si>
    <t>Thomas Jung</t>
  </si>
  <si>
    <t>Comfortina 35</t>
  </si>
  <si>
    <t>Iuventa</t>
  </si>
  <si>
    <t>Alessandro Stoltenberg</t>
  </si>
  <si>
    <t>Uni Kiel</t>
  </si>
  <si>
    <t>Nissen 39</t>
  </si>
  <si>
    <t>Athene</t>
  </si>
  <si>
    <t>Jürgen Blum</t>
  </si>
  <si>
    <t>-</t>
  </si>
  <si>
    <t>Hanse 315</t>
  </si>
  <si>
    <t xml:space="preserve">First  Love </t>
  </si>
  <si>
    <t xml:space="preserve">Horst Hibert </t>
  </si>
  <si>
    <t>SV Fr</t>
  </si>
  <si>
    <t>Oceanis  311</t>
  </si>
  <si>
    <t>Io</t>
  </si>
  <si>
    <t>Jochen Heinz</t>
  </si>
  <si>
    <t>Luffe 40</t>
  </si>
  <si>
    <t>Trinity</t>
  </si>
  <si>
    <t>Oliver Voss</t>
  </si>
  <si>
    <t>X-99</t>
  </si>
  <si>
    <t>SUB DIVO</t>
  </si>
  <si>
    <t>Hajo Massel</t>
  </si>
  <si>
    <t>SGE</t>
  </si>
  <si>
    <t>Banner 30</t>
  </si>
  <si>
    <t>Perle</t>
  </si>
  <si>
    <t>Stefan Wellendorf</t>
  </si>
  <si>
    <t>EWSK</t>
  </si>
  <si>
    <t>Optima 92</t>
  </si>
  <si>
    <t>Teamworkx</t>
  </si>
  <si>
    <t>Klaus Wicke</t>
  </si>
  <si>
    <t xml:space="preserve">Klipper </t>
  </si>
  <si>
    <t>Stefan Sprenkmann</t>
  </si>
  <si>
    <t xml:space="preserve">Mälar 25 </t>
  </si>
  <si>
    <t>off</t>
  </si>
  <si>
    <t>Ralf Neumann</t>
  </si>
  <si>
    <t>SFS</t>
  </si>
  <si>
    <t>One Off</t>
  </si>
  <si>
    <t>Tiro</t>
  </si>
  <si>
    <t>Roland Koerfer</t>
  </si>
  <si>
    <t>1.KBV</t>
  </si>
  <si>
    <t>Nordborg</t>
  </si>
  <si>
    <t>Corazon</t>
  </si>
  <si>
    <t>Ralf Ahrens</t>
  </si>
  <si>
    <t>WSCE</t>
  </si>
  <si>
    <t>Folkeboot</t>
  </si>
  <si>
    <t>Albertina</t>
  </si>
  <si>
    <t>Max Brück</t>
  </si>
  <si>
    <t>Bianca Riviera</t>
  </si>
  <si>
    <t>XoXo</t>
  </si>
  <si>
    <t>Leonard Szlesak</t>
  </si>
  <si>
    <t>Connor III</t>
  </si>
  <si>
    <t>Stefan Riedel</t>
  </si>
  <si>
    <t>Dehler Optima 106</t>
  </si>
  <si>
    <t>Batzi</t>
  </si>
  <si>
    <t>Gerd Becker</t>
  </si>
  <si>
    <t>Maxi 84</t>
  </si>
  <si>
    <t>Jottchen</t>
  </si>
  <si>
    <t>Rolf Meister</t>
  </si>
  <si>
    <t>J-22</t>
  </si>
  <si>
    <t>Princess of Sea</t>
  </si>
  <si>
    <t>Dr. Volker Müller</t>
  </si>
  <si>
    <t>Bavaria 40</t>
  </si>
  <si>
    <t>Vol de nuit</t>
  </si>
  <si>
    <t>Cord Runne</t>
  </si>
  <si>
    <t>YCS</t>
  </si>
  <si>
    <t>Super Calin 2</t>
  </si>
  <si>
    <t>up to Orbit</t>
  </si>
  <si>
    <t>Marc Schweers</t>
  </si>
  <si>
    <t>Andersine</t>
  </si>
  <si>
    <t>Reinhard Ziermann</t>
  </si>
  <si>
    <t>PTSK</t>
  </si>
  <si>
    <t>Trine</t>
  </si>
  <si>
    <t>Olaf Hornig</t>
  </si>
  <si>
    <t>Finngulf 34</t>
  </si>
  <si>
    <t>run</t>
  </si>
  <si>
    <t>PS Spezial 31</t>
  </si>
  <si>
    <t>Krausbock</t>
  </si>
  <si>
    <t>Jürgen Krause</t>
  </si>
  <si>
    <t>Accent 26</t>
  </si>
  <si>
    <t>make my day</t>
  </si>
  <si>
    <t>Dammast, Lutz</t>
  </si>
  <si>
    <t>Varianta 18</t>
  </si>
  <si>
    <t>Pikn pearl</t>
  </si>
  <si>
    <t>Christian Sievers</t>
  </si>
  <si>
    <t>Dehler 38 CWS</t>
  </si>
  <si>
    <t>Kismet</t>
  </si>
  <si>
    <t>Dirk Petersen</t>
  </si>
  <si>
    <t>Dehler 34</t>
  </si>
  <si>
    <t>Luna  Nostra</t>
  </si>
  <si>
    <t>Peter Clausen</t>
  </si>
  <si>
    <t>HYC</t>
  </si>
  <si>
    <t>Saare 38</t>
  </si>
  <si>
    <t>Vinga</t>
  </si>
  <si>
    <t>Uwe Berendes</t>
  </si>
  <si>
    <t>Dehler 35 CWS</t>
  </si>
  <si>
    <t>Amelie</t>
  </si>
  <si>
    <t>Meino v.Spreckelsen</t>
  </si>
  <si>
    <t>Bianca 320</t>
  </si>
  <si>
    <t>Early Bird</t>
  </si>
  <si>
    <t>Björn Bardowiek</t>
  </si>
  <si>
    <t>Hallberg Rassy 29</t>
  </si>
  <si>
    <t>offline</t>
  </si>
  <si>
    <t>Johanna Buchner</t>
  </si>
  <si>
    <t>Seascape 27</t>
  </si>
  <si>
    <t>Otago</t>
  </si>
  <si>
    <t>Dr. Rudolf Plathner</t>
  </si>
  <si>
    <t>Quattro</t>
  </si>
  <si>
    <t>Klaus-Peter Boock</t>
  </si>
  <si>
    <t>Rujo</t>
  </si>
  <si>
    <t>Jörg Heitmann</t>
  </si>
  <si>
    <t>WSCE Kiel</t>
  </si>
  <si>
    <t>H 323</t>
  </si>
  <si>
    <t>Pura Vida</t>
  </si>
  <si>
    <t>Arne Neumann</t>
  </si>
  <si>
    <t>Hanse 342</t>
  </si>
  <si>
    <t>Luna</t>
  </si>
  <si>
    <t>Jan Löhndorf</t>
  </si>
  <si>
    <t>Helmsman 31</t>
  </si>
  <si>
    <t>Santa Maria</t>
  </si>
  <si>
    <t>Thomas Müller</t>
  </si>
  <si>
    <t>HR 31 Monsun</t>
  </si>
  <si>
    <t>Panta Rhei</t>
  </si>
  <si>
    <t>Sievers, Volker</t>
  </si>
  <si>
    <t>Comfortina 32</t>
  </si>
  <si>
    <t>Wirbelzopf</t>
  </si>
  <si>
    <t>Dr. Malte Scharffenberg</t>
  </si>
  <si>
    <t>Luffe 43 Top</t>
  </si>
  <si>
    <t>Charisma</t>
  </si>
  <si>
    <t>Andreas Stengel</t>
  </si>
  <si>
    <t>Bav. 34 Speed</t>
  </si>
  <si>
    <t>Smilla</t>
  </si>
  <si>
    <t>Thomas Vahlbruch</t>
  </si>
  <si>
    <t>DZYC</t>
  </si>
  <si>
    <t>Dehler 31</t>
  </si>
  <si>
    <t xml:space="preserve">Tricksonita </t>
  </si>
  <si>
    <t>Torsten Jegminat</t>
  </si>
  <si>
    <t xml:space="preserve">22er Schäre </t>
  </si>
  <si>
    <t>LaBonita</t>
  </si>
  <si>
    <t>Thomas Wenzel-Stohrjohann</t>
  </si>
  <si>
    <t>SiouXie</t>
  </si>
  <si>
    <t>Sören Jepsen</t>
  </si>
  <si>
    <t>KYC/MSK</t>
  </si>
  <si>
    <t>X-34</t>
  </si>
  <si>
    <t>Regulus</t>
  </si>
  <si>
    <t>Dieter Hartwig</t>
  </si>
  <si>
    <t>DMJ</t>
  </si>
  <si>
    <t>Varianta 65</t>
  </si>
  <si>
    <t>Undine</t>
  </si>
  <si>
    <t>Rainer Krage</t>
  </si>
  <si>
    <t>Elan 33</t>
  </si>
  <si>
    <t>Nija Bonita</t>
  </si>
  <si>
    <t>Andreas Kubzig</t>
  </si>
  <si>
    <t>Elvström 717</t>
  </si>
  <si>
    <t>BonSol</t>
  </si>
  <si>
    <t>Frank Braun</t>
  </si>
  <si>
    <t>Fairwind</t>
  </si>
  <si>
    <t>Ludwig Hinrichs</t>
  </si>
  <si>
    <t>Dehler 32</t>
  </si>
  <si>
    <t>last minute</t>
  </si>
  <si>
    <t>Marc Stevens</t>
  </si>
  <si>
    <t>Dehler 28s</t>
  </si>
  <si>
    <t>Spurlos</t>
  </si>
  <si>
    <t>Oliver Pfau</t>
  </si>
  <si>
    <t>Marine Jugend</t>
  </si>
  <si>
    <t>seamaster 815</t>
  </si>
  <si>
    <t>Tipitina</t>
  </si>
  <si>
    <t>Torsten Volkholz</t>
  </si>
  <si>
    <t>SVK/CKA</t>
  </si>
  <si>
    <t>GFK Monohul</t>
  </si>
  <si>
    <t>Vacanza</t>
  </si>
  <si>
    <t>Peter Greve</t>
  </si>
  <si>
    <t>CKA</t>
  </si>
  <si>
    <t>Varianta 37</t>
  </si>
  <si>
    <t>Xtra fun</t>
  </si>
  <si>
    <t>Horst Figge-Jänke</t>
  </si>
  <si>
    <t>X 37</t>
  </si>
  <si>
    <t>Abraxas</t>
  </si>
  <si>
    <t>Dr. Gundula Miksch</t>
  </si>
  <si>
    <t>Pegasus</t>
  </si>
  <si>
    <t xml:space="preserve">Gustav Haarstrick </t>
  </si>
  <si>
    <t xml:space="preserve">SVFr </t>
  </si>
  <si>
    <t>Dehler 35 cws</t>
  </si>
  <si>
    <t>Fuchur</t>
  </si>
  <si>
    <t>Friedhelm Coursow</t>
  </si>
  <si>
    <t>Jeanneau 990</t>
  </si>
  <si>
    <t>Tendrel</t>
  </si>
  <si>
    <t>Jansen, Jens</t>
  </si>
  <si>
    <t>Fjorgyn</t>
  </si>
  <si>
    <t>Dr. Klaus-Werner Gurgel</t>
  </si>
  <si>
    <t>Luffe 37</t>
  </si>
  <si>
    <t>EOS</t>
  </si>
  <si>
    <t>Zimmermann</t>
  </si>
  <si>
    <t>Bavaria 32</t>
  </si>
  <si>
    <t>Küstendeern</t>
  </si>
  <si>
    <t>Nikolai Hotsch</t>
  </si>
  <si>
    <t>Contest 27</t>
  </si>
  <si>
    <t>Skokie</t>
  </si>
  <si>
    <t>Jens Borner</t>
  </si>
  <si>
    <t>Maxi 999</t>
  </si>
  <si>
    <t>Hanfried Loss</t>
  </si>
  <si>
    <t>Jeanneau 36</t>
  </si>
  <si>
    <t>Waterproof</t>
  </si>
  <si>
    <t>Michael Arndt</t>
  </si>
  <si>
    <t>Hurley 18 MK3</t>
  </si>
  <si>
    <t>Luisa</t>
  </si>
  <si>
    <t>Andreas Ehlert</t>
  </si>
  <si>
    <t>Aeolus</t>
  </si>
  <si>
    <t>Stefan Kienbeger</t>
  </si>
  <si>
    <t>MJK</t>
  </si>
  <si>
    <t>Superdorade 22</t>
  </si>
  <si>
    <t>Jubelwanne</t>
  </si>
  <si>
    <t>Hauke Schloer</t>
  </si>
  <si>
    <t xml:space="preserve">Nord Folke </t>
  </si>
  <si>
    <t>Kiwidinok</t>
  </si>
  <si>
    <t xml:space="preserve">Alexa Baumgärtner </t>
  </si>
  <si>
    <t>HR 36</t>
  </si>
  <si>
    <t>Makedama</t>
  </si>
  <si>
    <t>Dr. Ronald Elfeldt</t>
  </si>
  <si>
    <t>Beneteau Oceanis 331</t>
  </si>
  <si>
    <t>Frank Düchting</t>
  </si>
  <si>
    <t>VMST</t>
  </si>
  <si>
    <t>Carter  30</t>
  </si>
  <si>
    <t xml:space="preserve">Tedje Wind </t>
  </si>
  <si>
    <t xml:space="preserve">Ulf Reuver </t>
  </si>
  <si>
    <t>Waaship 28LD</t>
  </si>
  <si>
    <t>Daily X Press</t>
  </si>
  <si>
    <t>Schön, Lasse</t>
  </si>
  <si>
    <t>SSC</t>
  </si>
  <si>
    <t>Emma</t>
  </si>
  <si>
    <t>Sylvia Bertrams</t>
  </si>
  <si>
    <t>Johanna</t>
  </si>
  <si>
    <t>Dennis Pfau</t>
  </si>
  <si>
    <t>Albin Vega</t>
  </si>
  <si>
    <t xml:space="preserve">Jantar 26 race </t>
  </si>
  <si>
    <t>Yvie</t>
  </si>
  <si>
    <t>Thomas Sauerberg</t>
  </si>
  <si>
    <t>1/2 Tonner</t>
  </si>
  <si>
    <t>BugFix</t>
  </si>
  <si>
    <t>Detlef Eggers</t>
  </si>
  <si>
    <t>Conviction</t>
  </si>
  <si>
    <t>Christian Lutz</t>
  </si>
  <si>
    <t>Reinke S11</t>
  </si>
  <si>
    <t>Tringa</t>
  </si>
  <si>
    <t>Dirk Jepsen</t>
  </si>
  <si>
    <t>LYC</t>
  </si>
  <si>
    <t>Bandholm 27</t>
  </si>
  <si>
    <t>Auswertung</t>
  </si>
  <si>
    <t>Nach  "Bereinigung" gem. Ausschreibung</t>
  </si>
  <si>
    <t>d.h. vier Wettfahrten mit der erreichten Punktzahl, die weiteren gewerteten mit einem Punkt</t>
  </si>
  <si>
    <t>bei weniger als drei Wettfahrten, Teilnehmer gestrichen</t>
  </si>
  <si>
    <t>Fördecup 2015</t>
  </si>
  <si>
    <t>Auswertung:</t>
  </si>
  <si>
    <t>Nach Yardstick- Gruppen</t>
  </si>
  <si>
    <t>Stollergrund</t>
  </si>
  <si>
    <t>Aeroerund 1</t>
  </si>
  <si>
    <t>Aeroerund 2</t>
  </si>
  <si>
    <t>24 Stunden</t>
  </si>
  <si>
    <t>Team Cup</t>
  </si>
  <si>
    <t>RVO Regatta</t>
  </si>
  <si>
    <t>Stickenhörn</t>
  </si>
  <si>
    <t>Ehrenmal Pokal</t>
  </si>
  <si>
    <t>SVK Ausklang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</si>
</sst>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.00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trike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8"/>
      <color indexed="8"/>
      <name val="Arial"/>
      <family val="2"/>
    </font>
    <font>
      <sz val="12"/>
      <color indexed="8"/>
      <name val="Arial"/>
      <family val="2"/>
    </font>
    <font>
      <b/>
      <sz val="1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trike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20" borderId="1" applyNumberFormat="0" applyAlignment="0" applyProtection="0"/>
    <xf numFmtId="164" fontId="4" fillId="20" borderId="2" applyNumberFormat="0" applyAlignment="0" applyProtection="0"/>
    <xf numFmtId="164" fontId="5" fillId="7" borderId="2" applyNumberFormat="0" applyAlignment="0" applyProtection="0"/>
    <xf numFmtId="164" fontId="6" fillId="0" borderId="3" applyNumberFormat="0" applyFill="0" applyAlignment="0" applyProtection="0"/>
    <xf numFmtId="164" fontId="7" fillId="0" borderId="0" applyNumberFormat="0" applyFill="0" applyBorder="0" applyAlignment="0" applyProtection="0"/>
    <xf numFmtId="164" fontId="8" fillId="4" borderId="0" applyNumberFormat="0" applyBorder="0" applyAlignment="0" applyProtection="0"/>
    <xf numFmtId="164" fontId="9" fillId="21" borderId="0" applyNumberFormat="0" applyBorder="0" applyAlignment="0" applyProtection="0"/>
    <xf numFmtId="164" fontId="0" fillId="22" borderId="4" applyNumberFormat="0" applyAlignment="0" applyProtection="0"/>
    <xf numFmtId="164" fontId="10" fillId="3" borderId="0" applyNumberFormat="0" applyBorder="0" applyAlignment="0" applyProtection="0"/>
    <xf numFmtId="164" fontId="0" fillId="0" borderId="0">
      <alignment/>
      <protection/>
    </xf>
    <xf numFmtId="164" fontId="11" fillId="0" borderId="0">
      <alignment/>
      <protection/>
    </xf>
    <xf numFmtId="164" fontId="12" fillId="0" borderId="5" applyNumberFormat="0" applyFill="0" applyAlignment="0" applyProtection="0"/>
    <xf numFmtId="164" fontId="13" fillId="0" borderId="0" applyNumberFormat="0" applyFill="0" applyBorder="0" applyAlignment="0" applyProtection="0"/>
    <xf numFmtId="164" fontId="14" fillId="23" borderId="6" applyNumberFormat="0" applyAlignment="0" applyProtection="0"/>
    <xf numFmtId="164" fontId="15" fillId="0" borderId="7" applyNumberFormat="0" applyFill="0" applyAlignment="0" applyProtection="0"/>
    <xf numFmtId="164" fontId="16" fillId="0" borderId="8" applyNumberFormat="0" applyFill="0" applyAlignment="0" applyProtection="0"/>
    <xf numFmtId="164" fontId="17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0" borderId="0" applyNumberFormat="0" applyFill="0" applyBorder="0" applyAlignment="0" applyProtection="0"/>
  </cellStyleXfs>
  <cellXfs count="109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0" xfId="0" applyAlignment="1">
      <alignment horizont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Alignment="1">
      <alignment horizontal="left"/>
    </xf>
    <xf numFmtId="164" fontId="21" fillId="0" borderId="0" xfId="0" applyFont="1" applyAlignment="1">
      <alignment/>
    </xf>
    <xf numFmtId="164" fontId="20" fillId="0" borderId="0" xfId="0" applyFont="1" applyAlignment="1">
      <alignment horizontal="center"/>
    </xf>
    <xf numFmtId="164" fontId="20" fillId="0" borderId="0" xfId="0" applyNumberFormat="1" applyFont="1" applyAlignment="1">
      <alignment horizontal="center" vertic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164" fontId="19" fillId="0" borderId="0" xfId="0" applyFont="1" applyAlignment="1">
      <alignment horizontal="left"/>
    </xf>
    <xf numFmtId="164" fontId="19" fillId="0" borderId="0" xfId="0" applyFont="1" applyAlignment="1">
      <alignment horizontal="center"/>
    </xf>
    <xf numFmtId="164" fontId="19" fillId="0" borderId="0" xfId="0" applyFont="1" applyAlignment="1">
      <alignment horizontal="center" vertical="center"/>
    </xf>
    <xf numFmtId="164" fontId="11" fillId="0" borderId="0" xfId="0" applyFont="1" applyBorder="1" applyAlignment="1">
      <alignment horizontal="left"/>
    </xf>
    <xf numFmtId="164" fontId="11" fillId="0" borderId="0" xfId="0" applyFont="1" applyBorder="1" applyAlignment="1">
      <alignment/>
    </xf>
    <xf numFmtId="164" fontId="11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/>
    </xf>
    <xf numFmtId="164" fontId="0" fillId="0" borderId="10" xfId="0" applyBorder="1" applyAlignment="1">
      <alignment/>
    </xf>
    <xf numFmtId="164" fontId="23" fillId="0" borderId="10" xfId="0" applyFont="1" applyBorder="1" applyAlignment="1">
      <alignment horizontal="left"/>
    </xf>
    <xf numFmtId="164" fontId="23" fillId="0" borderId="10" xfId="0" applyFont="1" applyBorder="1" applyAlignment="1">
      <alignment/>
    </xf>
    <xf numFmtId="164" fontId="23" fillId="0" borderId="10" xfId="0" applyFont="1" applyBorder="1" applyAlignment="1">
      <alignment horizontal="center"/>
    </xf>
    <xf numFmtId="164" fontId="19" fillId="0" borderId="10" xfId="0" applyFont="1" applyBorder="1" applyAlignment="1">
      <alignment/>
    </xf>
    <xf numFmtId="164" fontId="19" fillId="0" borderId="10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/>
    </xf>
    <xf numFmtId="164" fontId="19" fillId="0" borderId="10" xfId="0" applyNumberFormat="1" applyFont="1" applyBorder="1" applyAlignment="1">
      <alignment/>
    </xf>
    <xf numFmtId="164" fontId="24" fillId="0" borderId="10" xfId="0" applyNumberFormat="1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10" xfId="0" applyFont="1" applyBorder="1" applyAlignment="1">
      <alignment horizontal="center"/>
    </xf>
    <xf numFmtId="16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/>
    </xf>
    <xf numFmtId="164" fontId="23" fillId="0" borderId="0" xfId="0" applyFont="1" applyAlignment="1">
      <alignment/>
    </xf>
    <xf numFmtId="164" fontId="0" fillId="0" borderId="0" xfId="0" applyFont="1" applyAlignment="1">
      <alignment/>
    </xf>
    <xf numFmtId="164" fontId="25" fillId="0" borderId="0" xfId="0" applyFont="1" applyFill="1" applyAlignment="1">
      <alignment/>
    </xf>
    <xf numFmtId="164" fontId="11" fillId="0" borderId="0" xfId="0" applyFont="1" applyFill="1" applyAlignment="1">
      <alignment/>
    </xf>
    <xf numFmtId="164" fontId="0" fillId="0" borderId="10" xfId="0" applyBorder="1" applyAlignment="1">
      <alignment horizontal="center"/>
    </xf>
    <xf numFmtId="164" fontId="26" fillId="0" borderId="0" xfId="0" applyFont="1" applyFill="1" applyAlignment="1">
      <alignment/>
    </xf>
    <xf numFmtId="164" fontId="19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0" fillId="0" borderId="10" xfId="0" applyNumberFormat="1" applyBorder="1" applyAlignment="1">
      <alignment/>
    </xf>
    <xf numFmtId="164" fontId="27" fillId="0" borderId="0" xfId="0" applyFont="1" applyFill="1" applyAlignment="1">
      <alignment/>
    </xf>
    <xf numFmtId="164" fontId="22" fillId="0" borderId="0" xfId="0" applyFont="1" applyFill="1" applyAlignment="1">
      <alignment/>
    </xf>
    <xf numFmtId="164" fontId="0" fillId="0" borderId="1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/>
    </xf>
    <xf numFmtId="164" fontId="0" fillId="0" borderId="10" xfId="0" applyFont="1" applyBorder="1" applyAlignment="1">
      <alignment horizontal="left"/>
    </xf>
    <xf numFmtId="164" fontId="11" fillId="0" borderId="10" xfId="54" applyFont="1" applyFill="1" applyBorder="1" applyAlignment="1">
      <alignment wrapText="1"/>
      <protection/>
    </xf>
    <xf numFmtId="164" fontId="11" fillId="0" borderId="10" xfId="54" applyFont="1" applyFill="1" applyBorder="1" applyAlignment="1">
      <alignment horizontal="center" wrapText="1"/>
      <protection/>
    </xf>
    <xf numFmtId="164" fontId="0" fillId="0" borderId="10" xfId="0" applyFont="1" applyBorder="1" applyAlignment="1">
      <alignment horizontal="left" wrapText="1"/>
    </xf>
    <xf numFmtId="164" fontId="0" fillId="0" borderId="10" xfId="0" applyFont="1" applyBorder="1" applyAlignment="1">
      <alignment horizontal="center" wrapText="1"/>
    </xf>
    <xf numFmtId="164" fontId="19" fillId="0" borderId="0" xfId="0" applyFont="1" applyBorder="1" applyAlignment="1">
      <alignment/>
    </xf>
    <xf numFmtId="164" fontId="0" fillId="0" borderId="0" xfId="0" applyBorder="1" applyAlignment="1">
      <alignment/>
    </xf>
    <xf numFmtId="164" fontId="21" fillId="0" borderId="0" xfId="0" applyFont="1" applyAlignment="1" applyProtection="1">
      <alignment/>
      <protection hidden="1" locked="0"/>
    </xf>
    <xf numFmtId="164" fontId="28" fillId="0" borderId="0" xfId="0" applyFont="1" applyAlignment="1" applyProtection="1">
      <alignment/>
      <protection hidden="1" locked="0"/>
    </xf>
    <xf numFmtId="164" fontId="28" fillId="0" borderId="0" xfId="0" applyFont="1" applyAlignment="1" applyProtection="1">
      <alignment horizontal="right"/>
      <protection hidden="1" locked="0"/>
    </xf>
    <xf numFmtId="164" fontId="28" fillId="0" borderId="0" xfId="0" applyNumberFormat="1" applyFont="1" applyAlignment="1" applyProtection="1">
      <alignment/>
      <protection hidden="1" locked="0"/>
    </xf>
    <xf numFmtId="164" fontId="28" fillId="0" borderId="0" xfId="0" applyNumberFormat="1" applyFont="1" applyAlignment="1" applyProtection="1">
      <alignment horizontal="right"/>
      <protection hidden="1" locked="0"/>
    </xf>
    <xf numFmtId="164" fontId="28" fillId="0" borderId="0" xfId="0" applyNumberFormat="1" applyFont="1" applyFill="1" applyAlignment="1" applyProtection="1">
      <alignment horizontal="left"/>
      <protection hidden="1" locked="0"/>
    </xf>
    <xf numFmtId="164" fontId="28" fillId="0" borderId="0" xfId="0" applyNumberFormat="1" applyFont="1" applyAlignment="1" applyProtection="1">
      <alignment horizontal="left"/>
      <protection hidden="1" locked="0"/>
    </xf>
    <xf numFmtId="166" fontId="28" fillId="0" borderId="0" xfId="0" applyNumberFormat="1" applyFont="1" applyAlignment="1" applyProtection="1">
      <alignment horizontal="left"/>
      <protection hidden="1" locked="0"/>
    </xf>
    <xf numFmtId="164" fontId="19" fillId="0" borderId="0" xfId="0" applyFont="1" applyAlignment="1" applyProtection="1">
      <alignment/>
      <protection hidden="1" locked="0"/>
    </xf>
    <xf numFmtId="164" fontId="19" fillId="0" borderId="0" xfId="0" applyFont="1" applyAlignment="1" applyProtection="1">
      <alignment horizontal="right"/>
      <protection hidden="1" locked="0"/>
    </xf>
    <xf numFmtId="164" fontId="19" fillId="0" borderId="0" xfId="0" applyFont="1" applyFill="1" applyAlignment="1" applyProtection="1">
      <alignment horizontal="left"/>
      <protection hidden="1" locked="0"/>
    </xf>
    <xf numFmtId="164" fontId="19" fillId="0" borderId="0" xfId="0" applyFont="1" applyAlignment="1" applyProtection="1">
      <alignment horizontal="left"/>
      <protection hidden="1" locked="0"/>
    </xf>
    <xf numFmtId="166" fontId="19" fillId="0" borderId="0" xfId="0" applyNumberFormat="1" applyFont="1" applyAlignment="1" applyProtection="1">
      <alignment horizontal="left"/>
      <protection hidden="1" locked="0"/>
    </xf>
    <xf numFmtId="164" fontId="29" fillId="0" borderId="0" xfId="0" applyFont="1" applyBorder="1" applyAlignment="1" applyProtection="1">
      <alignment/>
      <protection hidden="1" locked="0"/>
    </xf>
    <xf numFmtId="164" fontId="30" fillId="0" borderId="0" xfId="0" applyFont="1" applyBorder="1" applyAlignment="1" applyProtection="1">
      <alignment/>
      <protection hidden="1" locked="0"/>
    </xf>
    <xf numFmtId="164" fontId="31" fillId="0" borderId="0" xfId="0" applyFont="1" applyAlignment="1" applyProtection="1">
      <alignment/>
      <protection hidden="1" locked="0"/>
    </xf>
    <xf numFmtId="164" fontId="20" fillId="0" borderId="0" xfId="0" applyFont="1" applyAlignment="1" applyProtection="1">
      <alignment horizontal="right"/>
      <protection hidden="1" locked="0"/>
    </xf>
    <xf numFmtId="164" fontId="20" fillId="0" borderId="0" xfId="0" applyFont="1" applyAlignment="1" applyProtection="1">
      <alignment/>
      <protection hidden="1" locked="0"/>
    </xf>
    <xf numFmtId="164" fontId="28" fillId="0" borderId="0" xfId="0" applyFont="1" applyAlignment="1" applyProtection="1">
      <alignment horizontal="left"/>
      <protection hidden="1" locked="0"/>
    </xf>
    <xf numFmtId="164" fontId="28" fillId="0" borderId="0" xfId="0" applyFont="1" applyFill="1" applyAlignment="1" applyProtection="1">
      <alignment horizontal="right"/>
      <protection hidden="1" locked="0"/>
    </xf>
    <xf numFmtId="164" fontId="28" fillId="0" borderId="0" xfId="0" applyFont="1" applyFill="1" applyAlignment="1" applyProtection="1">
      <alignment horizontal="left"/>
      <protection hidden="1" locked="0"/>
    </xf>
    <xf numFmtId="164" fontId="30" fillId="0" borderId="0" xfId="0" applyNumberFormat="1" applyFont="1" applyBorder="1" applyAlignment="1" applyProtection="1">
      <alignment horizontal="left"/>
      <protection hidden="1" locked="0"/>
    </xf>
    <xf numFmtId="164" fontId="30" fillId="0" borderId="0" xfId="0" applyNumberFormat="1" applyFont="1" applyBorder="1" applyAlignment="1" applyProtection="1">
      <alignment/>
      <protection hidden="1" locked="0"/>
    </xf>
    <xf numFmtId="166" fontId="30" fillId="0" borderId="0" xfId="0" applyNumberFormat="1" applyFont="1" applyBorder="1" applyAlignment="1" applyProtection="1">
      <alignment horizontal="left"/>
      <protection hidden="1" locked="0"/>
    </xf>
    <xf numFmtId="164" fontId="0" fillId="0" borderId="0" xfId="0" applyAlignment="1" applyProtection="1">
      <alignment/>
      <protection hidden="1" locked="0"/>
    </xf>
    <xf numFmtId="164" fontId="19" fillId="0" borderId="0" xfId="0" applyNumberFormat="1" applyFont="1" applyAlignment="1" applyProtection="1">
      <alignment/>
      <protection hidden="1" locked="0"/>
    </xf>
    <xf numFmtId="164" fontId="23" fillId="0" borderId="0" xfId="0" applyFont="1" applyAlignment="1">
      <alignment horizontal="left"/>
    </xf>
    <xf numFmtId="164" fontId="23" fillId="0" borderId="0" xfId="0" applyFont="1" applyAlignment="1">
      <alignment horizontal="center"/>
    </xf>
    <xf numFmtId="164" fontId="19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164" fontId="32" fillId="0" borderId="0" xfId="0" applyFont="1" applyAlignment="1" applyProtection="1">
      <alignment/>
      <protection hidden="1" locked="0"/>
    </xf>
    <xf numFmtId="164" fontId="33" fillId="0" borderId="0" xfId="0" applyFont="1" applyAlignment="1" applyProtection="1">
      <alignment/>
      <protection hidden="1" locked="0"/>
    </xf>
    <xf numFmtId="164" fontId="26" fillId="0" borderId="0" xfId="0" applyFont="1" applyBorder="1" applyAlignment="1" applyProtection="1">
      <alignment/>
      <protection hidden="1" locked="0"/>
    </xf>
    <xf numFmtId="164" fontId="34" fillId="0" borderId="0" xfId="0" applyFont="1" applyAlignment="1" applyProtection="1">
      <alignment horizontal="left"/>
      <protection hidden="1" locked="0"/>
    </xf>
    <xf numFmtId="164" fontId="34" fillId="0" borderId="0" xfId="0" applyFont="1" applyAlignment="1" applyProtection="1">
      <alignment/>
      <protection hidden="1" locked="0"/>
    </xf>
    <xf numFmtId="164" fontId="23" fillId="0" borderId="0" xfId="0" applyFont="1" applyAlignment="1">
      <alignment horizontal="center" textRotation="179"/>
    </xf>
    <xf numFmtId="164" fontId="23" fillId="0" borderId="0" xfId="0" applyFont="1" applyAlignment="1">
      <alignment horizontal="center" textRotation="90"/>
    </xf>
    <xf numFmtId="164" fontId="35" fillId="0" borderId="0" xfId="0" applyFont="1" applyAlignment="1">
      <alignment horizontal="center" textRotation="90"/>
    </xf>
    <xf numFmtId="164" fontId="0" fillId="21" borderId="10" xfId="0" applyFill="1" applyBorder="1" applyAlignment="1">
      <alignment/>
    </xf>
    <xf numFmtId="164" fontId="0" fillId="21" borderId="10" xfId="0" applyFont="1" applyFill="1" applyBorder="1" applyAlignment="1">
      <alignment/>
    </xf>
    <xf numFmtId="164" fontId="0" fillId="21" borderId="10" xfId="0" applyFont="1" applyFill="1" applyBorder="1" applyAlignment="1">
      <alignment horizontal="center"/>
    </xf>
    <xf numFmtId="164" fontId="0" fillId="21" borderId="10" xfId="0" applyNumberFormat="1" applyFill="1" applyBorder="1" applyAlignment="1">
      <alignment horizontal="center" vertical="center"/>
    </xf>
    <xf numFmtId="164" fontId="0" fillId="21" borderId="10" xfId="0" applyNumberFormat="1" applyFill="1" applyBorder="1" applyAlignment="1">
      <alignment horizontal="center"/>
    </xf>
    <xf numFmtId="164" fontId="0" fillId="0" borderId="0" xfId="0" applyFill="1" applyAlignment="1">
      <alignment/>
    </xf>
    <xf numFmtId="164" fontId="0" fillId="21" borderId="10" xfId="0" applyFill="1" applyBorder="1" applyAlignment="1">
      <alignment horizontal="center"/>
    </xf>
    <xf numFmtId="164" fontId="0" fillId="11" borderId="10" xfId="0" applyFill="1" applyBorder="1" applyAlignment="1">
      <alignment/>
    </xf>
    <xf numFmtId="164" fontId="0" fillId="11" borderId="10" xfId="0" applyFont="1" applyFill="1" applyBorder="1" applyAlignment="1">
      <alignment/>
    </xf>
    <xf numFmtId="164" fontId="0" fillId="11" borderId="10" xfId="0" applyFont="1" applyFill="1" applyBorder="1" applyAlignment="1">
      <alignment horizontal="center"/>
    </xf>
    <xf numFmtId="164" fontId="0" fillId="11" borderId="10" xfId="0" applyNumberFormat="1" applyFill="1" applyBorder="1" applyAlignment="1">
      <alignment horizontal="center" vertical="center"/>
    </xf>
    <xf numFmtId="164" fontId="0" fillId="11" borderId="10" xfId="0" applyNumberFormat="1" applyFill="1" applyBorder="1" applyAlignment="1">
      <alignment horizontal="center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zent1" xfId="20"/>
    <cellStyle name="20% - Akzent2" xfId="21"/>
    <cellStyle name="20% - Akzent3" xfId="22"/>
    <cellStyle name="20% - Akzent4" xfId="23"/>
    <cellStyle name="20% - Akzent5" xfId="24"/>
    <cellStyle name="20% - Akzent6" xfId="25"/>
    <cellStyle name="40% - Akzent1" xfId="26"/>
    <cellStyle name="40% - Akzent2" xfId="27"/>
    <cellStyle name="40% - Akzent3" xfId="28"/>
    <cellStyle name="40% - Akzent4" xfId="29"/>
    <cellStyle name="40% - Akzent5" xfId="30"/>
    <cellStyle name="40% - Akzent6" xfId="31"/>
    <cellStyle name="60% - Akzent1" xfId="32"/>
    <cellStyle name="60% - Akzent2" xfId="33"/>
    <cellStyle name="60% - Akzent3" xfId="34"/>
    <cellStyle name="60% - Akzent4" xfId="35"/>
    <cellStyle name="60% - Akzent5" xfId="36"/>
    <cellStyle name="60% - Akzent6" xfId="37"/>
    <cellStyle name="Akzent1" xfId="38"/>
    <cellStyle name="Akzent2" xfId="39"/>
    <cellStyle name="Akzent3" xfId="40"/>
    <cellStyle name="Akzent4" xfId="41"/>
    <cellStyle name="Akzent5" xfId="42"/>
    <cellStyle name="Akzent6" xfId="43"/>
    <cellStyle name="Ausgabe" xfId="44"/>
    <cellStyle name="Berechnung" xfId="45"/>
    <cellStyle name="Eingabe" xfId="46"/>
    <cellStyle name="Ergebnis 1" xfId="47"/>
    <cellStyle name="Erklärender Text" xfId="48"/>
    <cellStyle name="Gut" xfId="49"/>
    <cellStyle name="Neutral" xfId="50"/>
    <cellStyle name="Notiz" xfId="51"/>
    <cellStyle name="Schlecht" xfId="52"/>
    <cellStyle name="Standard 2" xfId="53"/>
    <cellStyle name="Standard_Tabelle1" xfId="54"/>
    <cellStyle name="Verknüpfte Zelle" xfId="55"/>
    <cellStyle name="Warnender Text" xfId="56"/>
    <cellStyle name="Zelle überprüfen" xfId="57"/>
    <cellStyle name="Überschrift 1" xfId="58"/>
    <cellStyle name="Überschrift 2" xfId="59"/>
    <cellStyle name="Überschrift 3" xfId="60"/>
    <cellStyle name="Überschrift 4" xfId="61"/>
    <cellStyle name="Überschrift 5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</xdr:row>
      <xdr:rowOff>152400</xdr:rowOff>
    </xdr:from>
    <xdr:to>
      <xdr:col>22</xdr:col>
      <xdr:colOff>47625</xdr:colOff>
      <xdr:row>5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352425" y="314325"/>
          <a:ext cx="11191875" cy="552450"/>
        </a:xfrm>
        <a:prstGeom prst="rect">
          <a:avLst/>
        </a:prstGeom>
        <a:noFill/>
        <a:ln w="381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8"/>
  <sheetViews>
    <sheetView workbookViewId="0" topLeftCell="A1">
      <selection activeCell="U113" sqref="U113"/>
    </sheetView>
  </sheetViews>
  <sheetFormatPr defaultColWidth="9.140625" defaultRowHeight="12.75"/>
  <cols>
    <col min="1" max="1" width="5.8515625" style="0" customWidth="1"/>
    <col min="2" max="2" width="19.57421875" style="1" customWidth="1"/>
    <col min="3" max="3" width="23.421875" style="0" customWidth="1"/>
    <col min="4" max="4" width="13.8515625" style="0" customWidth="1"/>
    <col min="5" max="5" width="5.7109375" style="2" customWidth="1"/>
    <col min="6" max="6" width="18.7109375" style="0" customWidth="1"/>
    <col min="7" max="7" width="1.421875" style="0" customWidth="1"/>
    <col min="8" max="8" width="3.8515625" style="3" customWidth="1"/>
    <col min="9" max="9" width="4.421875" style="4" customWidth="1"/>
    <col min="10" max="10" width="4.7109375" style="4" customWidth="1"/>
    <col min="11" max="14" width="4.7109375" style="5" customWidth="1"/>
    <col min="15" max="16" width="4.00390625" style="5" customWidth="1"/>
    <col min="17" max="17" width="5.7109375" style="5" customWidth="1"/>
    <col min="18" max="18" width="5.28125" style="5" customWidth="1"/>
    <col min="19" max="19" width="7.57421875" style="6" customWidth="1"/>
    <col min="20" max="20" width="8.00390625" style="0" customWidth="1"/>
    <col min="21" max="16384" width="8.7109375" style="0" customWidth="1"/>
  </cols>
  <sheetData>
    <row r="1" spans="2:19" s="7" customFormat="1" ht="12.75">
      <c r="B1" s="8" t="s">
        <v>0</v>
      </c>
      <c r="C1" s="9"/>
      <c r="D1" s="7" t="s">
        <v>1</v>
      </c>
      <c r="E1" s="10"/>
      <c r="H1" s="11"/>
      <c r="I1" s="12"/>
      <c r="J1" s="12"/>
      <c r="K1" s="13"/>
      <c r="L1" s="13"/>
      <c r="M1" s="13"/>
      <c r="N1" s="13"/>
      <c r="O1" s="13"/>
      <c r="P1" s="13"/>
      <c r="Q1" s="13"/>
      <c r="R1" s="13"/>
      <c r="S1" s="6"/>
    </row>
    <row r="2" spans="2:10" s="6" customFormat="1" ht="12.75">
      <c r="B2" s="14"/>
      <c r="E2" s="15"/>
      <c r="H2" s="16"/>
      <c r="I2" s="15"/>
      <c r="J2" s="15"/>
    </row>
    <row r="3" spans="2:18" ht="12.75">
      <c r="B3" s="17" t="s">
        <v>2</v>
      </c>
      <c r="C3" s="18"/>
      <c r="D3" s="18"/>
      <c r="E3" s="19"/>
      <c r="F3" s="18"/>
      <c r="G3" s="18"/>
      <c r="H3" s="20"/>
      <c r="I3" s="21"/>
      <c r="J3" s="21"/>
      <c r="K3" s="22"/>
      <c r="L3" s="22"/>
      <c r="M3" s="22"/>
      <c r="N3" s="22"/>
      <c r="O3" s="22"/>
      <c r="P3" s="22"/>
      <c r="Q3" s="22"/>
      <c r="R3" s="22"/>
    </row>
    <row r="4" spans="2:18" ht="12.75">
      <c r="B4" s="17" t="s">
        <v>3</v>
      </c>
      <c r="C4" s="18"/>
      <c r="D4" s="18"/>
      <c r="E4" s="19"/>
      <c r="F4" s="18"/>
      <c r="G4" s="18"/>
      <c r="H4" s="20"/>
      <c r="I4" s="21"/>
      <c r="J4" s="21"/>
      <c r="K4" s="22"/>
      <c r="L4" s="22"/>
      <c r="M4" s="22"/>
      <c r="N4" s="22"/>
      <c r="O4" s="22"/>
      <c r="P4" s="22"/>
      <c r="Q4" s="22"/>
      <c r="R4" s="22"/>
    </row>
    <row r="5" ht="12.75">
      <c r="B5" s="1" t="s">
        <v>4</v>
      </c>
    </row>
    <row r="7" spans="1:20" ht="12.75">
      <c r="A7" s="23"/>
      <c r="B7" s="24" t="s">
        <v>5</v>
      </c>
      <c r="C7" s="25" t="s">
        <v>6</v>
      </c>
      <c r="D7" s="25" t="s">
        <v>7</v>
      </c>
      <c r="E7" s="26" t="s">
        <v>8</v>
      </c>
      <c r="F7" s="25" t="s">
        <v>9</v>
      </c>
      <c r="G7" s="27"/>
      <c r="H7" s="28" t="s">
        <v>10</v>
      </c>
      <c r="I7" s="29" t="s">
        <v>11</v>
      </c>
      <c r="J7" s="29" t="s">
        <v>12</v>
      </c>
      <c r="K7" s="30" t="s">
        <v>13</v>
      </c>
      <c r="L7" s="30" t="s">
        <v>14</v>
      </c>
      <c r="M7" s="30" t="s">
        <v>15</v>
      </c>
      <c r="N7" s="30" t="s">
        <v>16</v>
      </c>
      <c r="O7" s="29" t="s">
        <v>17</v>
      </c>
      <c r="P7" s="30" t="s">
        <v>18</v>
      </c>
      <c r="Q7" s="31" t="s">
        <v>19</v>
      </c>
      <c r="R7" s="30" t="s">
        <v>20</v>
      </c>
      <c r="T7" s="6"/>
    </row>
    <row r="8" spans="1:23" ht="12.75">
      <c r="A8" s="23">
        <f>RANK(R8,$R$8:$R$118,0)</f>
        <v>1</v>
      </c>
      <c r="B8" s="32" t="s">
        <v>21</v>
      </c>
      <c r="C8" s="32" t="s">
        <v>22</v>
      </c>
      <c r="D8" s="32" t="s">
        <v>23</v>
      </c>
      <c r="E8" s="33">
        <v>101</v>
      </c>
      <c r="F8" s="32" t="s">
        <v>24</v>
      </c>
      <c r="G8" s="23"/>
      <c r="H8" s="34"/>
      <c r="I8" s="35">
        <v>17</v>
      </c>
      <c r="J8" s="35">
        <v>12</v>
      </c>
      <c r="K8" s="35"/>
      <c r="L8" s="35">
        <v>16</v>
      </c>
      <c r="M8" s="35">
        <v>11</v>
      </c>
      <c r="N8" s="35">
        <v>17</v>
      </c>
      <c r="O8" s="35">
        <v>18</v>
      </c>
      <c r="P8" s="35">
        <v>12</v>
      </c>
      <c r="Q8" s="35"/>
      <c r="R8" s="36">
        <f>H8+I8*1.5+J8+K8*1.5+L8+M8+N8+O8+P8+Q8</f>
        <v>111.5</v>
      </c>
      <c r="T8" s="6" t="s">
        <v>25</v>
      </c>
      <c r="U8" s="37" t="s">
        <v>26</v>
      </c>
      <c r="V8" s="37"/>
      <c r="W8" s="38"/>
    </row>
    <row r="9" spans="1:22" ht="12.75">
      <c r="A9" s="23">
        <f>RANK(R9,$R$8:$R$118,0)</f>
        <v>2</v>
      </c>
      <c r="B9" s="32" t="s">
        <v>27</v>
      </c>
      <c r="C9" s="32" t="s">
        <v>28</v>
      </c>
      <c r="D9" s="32" t="s">
        <v>29</v>
      </c>
      <c r="E9" s="33">
        <v>106</v>
      </c>
      <c r="F9" s="32" t="s">
        <v>30</v>
      </c>
      <c r="G9" s="23"/>
      <c r="H9" s="34"/>
      <c r="I9" s="35">
        <v>20</v>
      </c>
      <c r="J9" s="35">
        <v>1</v>
      </c>
      <c r="K9" s="35">
        <v>19</v>
      </c>
      <c r="L9" s="35"/>
      <c r="M9" s="35">
        <v>9</v>
      </c>
      <c r="N9" s="35">
        <v>5</v>
      </c>
      <c r="O9" s="35">
        <v>17</v>
      </c>
      <c r="P9" s="35">
        <v>11</v>
      </c>
      <c r="Q9" s="35"/>
      <c r="R9" s="36">
        <f>H9+I9*1.5+J9+K9*1.5+L9+M9+N9+O9+P9+Q9</f>
        <v>101.5</v>
      </c>
      <c r="T9" s="6" t="s">
        <v>31</v>
      </c>
      <c r="U9" s="39" t="s">
        <v>32</v>
      </c>
      <c r="V9" s="40"/>
    </row>
    <row r="10" spans="1:22" ht="12.75">
      <c r="A10" s="23">
        <f>RANK(R10,$R$8:$R$118,0)</f>
        <v>3</v>
      </c>
      <c r="B10" s="23" t="s">
        <v>33</v>
      </c>
      <c r="C10" s="32" t="s">
        <v>34</v>
      </c>
      <c r="D10" s="32" t="s">
        <v>35</v>
      </c>
      <c r="E10" s="41">
        <v>92</v>
      </c>
      <c r="F10" s="32" t="s">
        <v>36</v>
      </c>
      <c r="G10" s="32"/>
      <c r="H10" s="34"/>
      <c r="I10" s="35">
        <v>5</v>
      </c>
      <c r="J10" s="35">
        <v>1</v>
      </c>
      <c r="K10" s="35">
        <v>17</v>
      </c>
      <c r="L10" s="35"/>
      <c r="M10" s="35"/>
      <c r="N10" s="35">
        <v>9</v>
      </c>
      <c r="O10" s="35">
        <v>14</v>
      </c>
      <c r="P10" s="35">
        <v>9</v>
      </c>
      <c r="Q10" s="35"/>
      <c r="R10" s="36">
        <f>H10+I10*1.5+J10+K10*1.5+L10+M10+N10+O10+P10+Q10</f>
        <v>66</v>
      </c>
      <c r="T10" s="42" t="s">
        <v>37</v>
      </c>
      <c r="U10" s="37" t="s">
        <v>38</v>
      </c>
      <c r="V10" s="37"/>
    </row>
    <row r="11" spans="1:22" ht="12.75">
      <c r="A11" s="23">
        <f>RANK(R11,$R$8:$R$118,0)</f>
        <v>4</v>
      </c>
      <c r="B11" s="32" t="s">
        <v>39</v>
      </c>
      <c r="C11" s="32" t="s">
        <v>40</v>
      </c>
      <c r="D11" s="32" t="s">
        <v>23</v>
      </c>
      <c r="E11" s="33">
        <v>105</v>
      </c>
      <c r="F11" s="32" t="s">
        <v>41</v>
      </c>
      <c r="G11" s="23"/>
      <c r="H11" s="34"/>
      <c r="I11" s="35">
        <v>18</v>
      </c>
      <c r="J11" s="35">
        <v>14</v>
      </c>
      <c r="K11" s="35">
        <v>0</v>
      </c>
      <c r="L11" s="35">
        <v>15</v>
      </c>
      <c r="M11" s="35"/>
      <c r="N11" s="35"/>
      <c r="O11" s="35"/>
      <c r="P11" s="35">
        <v>7</v>
      </c>
      <c r="Q11" s="35"/>
      <c r="R11" s="36">
        <f>H11+I11*1.5+J11+K11*1.5+L11+M11+N11+O11+P11+Q11</f>
        <v>63</v>
      </c>
      <c r="T11" s="6" t="s">
        <v>42</v>
      </c>
      <c r="U11" s="37" t="s">
        <v>43</v>
      </c>
      <c r="V11" s="37"/>
    </row>
    <row r="12" spans="1:21" s="38" customFormat="1" ht="12.75">
      <c r="A12" s="23">
        <f>RANK(R12,$R$8:$R$118,0)</f>
        <v>5</v>
      </c>
      <c r="B12" s="32" t="s">
        <v>44</v>
      </c>
      <c r="C12" s="32" t="s">
        <v>45</v>
      </c>
      <c r="D12" s="32" t="s">
        <v>46</v>
      </c>
      <c r="E12" s="33">
        <v>92</v>
      </c>
      <c r="F12" s="32" t="s">
        <v>47</v>
      </c>
      <c r="G12" s="32"/>
      <c r="H12" s="34">
        <v>10</v>
      </c>
      <c r="I12" s="35">
        <v>1</v>
      </c>
      <c r="J12" s="35">
        <v>1</v>
      </c>
      <c r="K12" s="35"/>
      <c r="L12" s="35">
        <v>6</v>
      </c>
      <c r="M12" s="35">
        <v>8</v>
      </c>
      <c r="N12" s="35">
        <v>16</v>
      </c>
      <c r="O12" s="35">
        <v>19</v>
      </c>
      <c r="P12" s="35"/>
      <c r="Q12" s="35"/>
      <c r="R12" s="36">
        <f>H12+I12*1.5+J12+K12*1.5+L12+M12+N12+O12+P12+Q12</f>
        <v>61.5</v>
      </c>
      <c r="S12" s="6"/>
      <c r="T12" s="6" t="s">
        <v>48</v>
      </c>
      <c r="U12" s="37" t="s">
        <v>49</v>
      </c>
    </row>
    <row r="13" spans="1:23" ht="12.75">
      <c r="A13" s="23">
        <f>RANK(R13,$R$8:$R$118,0)</f>
        <v>6</v>
      </c>
      <c r="B13" s="32" t="s">
        <v>50</v>
      </c>
      <c r="C13" s="32" t="s">
        <v>51</v>
      </c>
      <c r="D13" s="32" t="s">
        <v>52</v>
      </c>
      <c r="E13" s="33">
        <v>78</v>
      </c>
      <c r="F13" s="32" t="s">
        <v>53</v>
      </c>
      <c r="G13" s="23"/>
      <c r="H13" s="34"/>
      <c r="I13" s="35">
        <v>1</v>
      </c>
      <c r="J13" s="35">
        <v>20</v>
      </c>
      <c r="K13" s="35">
        <v>18</v>
      </c>
      <c r="L13" s="35"/>
      <c r="M13" s="35">
        <v>10</v>
      </c>
      <c r="N13" s="35"/>
      <c r="O13" s="35"/>
      <c r="P13" s="35"/>
      <c r="Q13" s="35"/>
      <c r="R13" s="36">
        <f>H13+I13*1.5+J13+K13*1.5+L13+M13+N13+O13+P13+Q13</f>
        <v>58.5</v>
      </c>
      <c r="T13" s="6" t="s">
        <v>54</v>
      </c>
      <c r="U13" s="37" t="s">
        <v>55</v>
      </c>
      <c r="V13" s="37"/>
      <c r="W13" s="37"/>
    </row>
    <row r="14" spans="1:21" ht="12.75">
      <c r="A14" s="23">
        <f>RANK(R14,$R$8:$R$118,0)</f>
        <v>7</v>
      </c>
      <c r="B14" s="32" t="s">
        <v>56</v>
      </c>
      <c r="C14" s="32" t="s">
        <v>57</v>
      </c>
      <c r="D14" s="32" t="s">
        <v>46</v>
      </c>
      <c r="E14" s="33">
        <v>98</v>
      </c>
      <c r="F14" s="32" t="s">
        <v>58</v>
      </c>
      <c r="G14" s="23"/>
      <c r="H14" s="34"/>
      <c r="I14" s="35">
        <v>11</v>
      </c>
      <c r="J14" s="35">
        <v>11</v>
      </c>
      <c r="K14" s="35"/>
      <c r="L14" s="35"/>
      <c r="M14" s="35"/>
      <c r="N14" s="35">
        <v>15</v>
      </c>
      <c r="O14" s="35"/>
      <c r="P14" s="35"/>
      <c r="Q14" s="35"/>
      <c r="R14" s="36">
        <f>H14+I14*1.5+J14+K14*1.5+L14+M14+N14+O14+P14+Q14</f>
        <v>42.5</v>
      </c>
      <c r="T14" s="6" t="s">
        <v>59</v>
      </c>
      <c r="U14" s="37" t="s">
        <v>60</v>
      </c>
    </row>
    <row r="15" spans="1:22" ht="12.75">
      <c r="A15" s="23">
        <f>RANK(R15,$R$8:$R$118,0)</f>
        <v>8</v>
      </c>
      <c r="B15" s="32" t="s">
        <v>61</v>
      </c>
      <c r="C15" s="32" t="s">
        <v>62</v>
      </c>
      <c r="D15" s="32" t="s">
        <v>63</v>
      </c>
      <c r="E15" s="33">
        <v>100</v>
      </c>
      <c r="F15" s="32" t="s">
        <v>64</v>
      </c>
      <c r="G15" s="23"/>
      <c r="H15" s="34"/>
      <c r="I15" s="35">
        <v>7</v>
      </c>
      <c r="J15" s="35">
        <v>19</v>
      </c>
      <c r="K15" s="35">
        <v>3</v>
      </c>
      <c r="L15" s="35"/>
      <c r="M15" s="35"/>
      <c r="N15" s="35">
        <v>6</v>
      </c>
      <c r="O15" s="35"/>
      <c r="P15" s="35"/>
      <c r="Q15" s="35"/>
      <c r="R15" s="36">
        <f>H15+I15*1.5+J15+K15*1.5+L15+M15+N15+O15+P15+Q15</f>
        <v>40</v>
      </c>
      <c r="T15" s="6" t="s">
        <v>65</v>
      </c>
      <c r="U15" s="37" t="s">
        <v>66</v>
      </c>
      <c r="V15" s="37"/>
    </row>
    <row r="16" spans="1:24" ht="12.75">
      <c r="A16" s="23">
        <f>RANK(R16,$R$8:$R$118,0)</f>
        <v>9</v>
      </c>
      <c r="B16" s="32" t="s">
        <v>67</v>
      </c>
      <c r="C16" s="32" t="s">
        <v>68</v>
      </c>
      <c r="D16" s="32" t="s">
        <v>69</v>
      </c>
      <c r="E16" s="33">
        <v>102</v>
      </c>
      <c r="F16" s="32" t="s">
        <v>70</v>
      </c>
      <c r="G16" s="23"/>
      <c r="H16" s="34"/>
      <c r="I16" s="35">
        <v>15</v>
      </c>
      <c r="J16" s="35">
        <v>17</v>
      </c>
      <c r="K16" s="35"/>
      <c r="L16" s="35"/>
      <c r="M16" s="35"/>
      <c r="N16" s="35"/>
      <c r="O16" s="35"/>
      <c r="P16" s="35"/>
      <c r="Q16" s="35"/>
      <c r="R16" s="36">
        <f>H16+I16*1.5+J16+K16*1.5+L16+M16+N16+O16+P16+Q16</f>
        <v>39.5</v>
      </c>
      <c r="T16" s="43" t="s">
        <v>71</v>
      </c>
      <c r="U16" s="37" t="s">
        <v>72</v>
      </c>
      <c r="V16" s="37"/>
      <c r="X16" s="44"/>
    </row>
    <row r="17" spans="1:25" ht="12.75">
      <c r="A17" s="23">
        <f>RANK(R17,$R$8:$R$118,0)</f>
        <v>10</v>
      </c>
      <c r="B17" s="23" t="s">
        <v>73</v>
      </c>
      <c r="C17" s="23" t="s">
        <v>74</v>
      </c>
      <c r="D17" s="23" t="s">
        <v>46</v>
      </c>
      <c r="E17" s="23">
        <v>89</v>
      </c>
      <c r="F17" s="23" t="s">
        <v>75</v>
      </c>
      <c r="G17" s="23"/>
      <c r="H17" s="34"/>
      <c r="I17" s="35"/>
      <c r="J17" s="35"/>
      <c r="K17" s="45"/>
      <c r="L17" s="45"/>
      <c r="M17" s="45"/>
      <c r="N17" s="45">
        <v>18</v>
      </c>
      <c r="O17" s="35">
        <v>20</v>
      </c>
      <c r="P17" s="45"/>
      <c r="Q17" s="45"/>
      <c r="R17" s="36">
        <f>H17+I17*1.5+J17+K17*1.5+L17+M17+N17+O17+P17+Q17</f>
        <v>38</v>
      </c>
      <c r="T17" s="43" t="s">
        <v>76</v>
      </c>
      <c r="U17" s="46" t="s">
        <v>77</v>
      </c>
      <c r="V17" s="47"/>
      <c r="W17" s="47"/>
      <c r="X17" s="44"/>
      <c r="Y17" s="38"/>
    </row>
    <row r="18" spans="1:19" s="38" customFormat="1" ht="12.75">
      <c r="A18" s="23">
        <f>RANK(R18,$R$8:$R$118,0)</f>
        <v>11</v>
      </c>
      <c r="B18" s="32" t="s">
        <v>78</v>
      </c>
      <c r="C18" s="32" t="s">
        <v>79</v>
      </c>
      <c r="D18" s="32" t="s">
        <v>80</v>
      </c>
      <c r="E18" s="33">
        <v>100</v>
      </c>
      <c r="F18" s="32" t="s">
        <v>81</v>
      </c>
      <c r="G18" s="23"/>
      <c r="H18" s="34"/>
      <c r="I18" s="35">
        <v>13</v>
      </c>
      <c r="J18" s="35">
        <v>18</v>
      </c>
      <c r="K18" s="35"/>
      <c r="L18" s="35"/>
      <c r="M18" s="35"/>
      <c r="N18" s="35"/>
      <c r="O18" s="35"/>
      <c r="P18" s="35"/>
      <c r="Q18" s="35"/>
      <c r="R18" s="36">
        <f>H18+I18*1.5+J18+K18*1.5+L18+M18+N18+O18+P18+Q18</f>
        <v>37.5</v>
      </c>
      <c r="S18" s="6"/>
    </row>
    <row r="19" spans="1:22" s="38" customFormat="1" ht="12.75">
      <c r="A19" s="23">
        <f>RANK(R19,$R$8:$R$118,0)</f>
        <v>12</v>
      </c>
      <c r="B19" s="32" t="s">
        <v>82</v>
      </c>
      <c r="C19" s="32" t="s">
        <v>83</v>
      </c>
      <c r="D19" s="32" t="s">
        <v>84</v>
      </c>
      <c r="E19" s="33">
        <v>91</v>
      </c>
      <c r="F19" s="32" t="s">
        <v>85</v>
      </c>
      <c r="G19" s="32"/>
      <c r="H19" s="34">
        <v>6</v>
      </c>
      <c r="I19" s="35"/>
      <c r="J19" s="35"/>
      <c r="K19" s="35"/>
      <c r="L19" s="35"/>
      <c r="M19" s="35">
        <v>7</v>
      </c>
      <c r="N19" s="35"/>
      <c r="O19" s="35">
        <v>16</v>
      </c>
      <c r="P19" s="35">
        <v>6</v>
      </c>
      <c r="Q19" s="35"/>
      <c r="R19" s="36">
        <f>H19+I19*1.5+J19+K19*1.5+L19+M19+N19+O19+P19+Q19</f>
        <v>35</v>
      </c>
      <c r="S19" s="6"/>
      <c r="T19" s="6" t="s">
        <v>86</v>
      </c>
      <c r="U19" t="s">
        <v>87</v>
      </c>
      <c r="V19"/>
    </row>
    <row r="20" spans="1:23" s="38" customFormat="1" ht="12.75">
      <c r="A20" s="23">
        <f>RANK(R20,$R$8:$R$118,0)</f>
        <v>13</v>
      </c>
      <c r="B20" s="32" t="s">
        <v>88</v>
      </c>
      <c r="C20" s="32" t="s">
        <v>89</v>
      </c>
      <c r="D20" s="32" t="s">
        <v>90</v>
      </c>
      <c r="E20" s="41">
        <v>96</v>
      </c>
      <c r="F20" s="32" t="s">
        <v>91</v>
      </c>
      <c r="G20" s="32"/>
      <c r="H20" s="34"/>
      <c r="I20" s="35"/>
      <c r="J20" s="35"/>
      <c r="K20" s="35">
        <v>20</v>
      </c>
      <c r="L20" s="35"/>
      <c r="M20" s="35">
        <v>2</v>
      </c>
      <c r="N20" s="35"/>
      <c r="O20" s="35"/>
      <c r="P20" s="35">
        <v>2</v>
      </c>
      <c r="Q20" s="35"/>
      <c r="R20" s="36">
        <f>H20+I20*1.5+J20+K20*1.5+L20+M20+N20+O20+P20+Q20</f>
        <v>34</v>
      </c>
      <c r="S20" s="6"/>
      <c r="T20" s="6" t="s">
        <v>92</v>
      </c>
      <c r="U20" t="s">
        <v>93</v>
      </c>
      <c r="V20"/>
      <c r="W20"/>
    </row>
    <row r="21" spans="1:22" ht="12.75">
      <c r="A21" s="23">
        <f>RANK(R21,$R$8:$R$118,0)</f>
        <v>14</v>
      </c>
      <c r="B21" s="32" t="s">
        <v>94</v>
      </c>
      <c r="C21" s="32" t="s">
        <v>95</v>
      </c>
      <c r="D21" s="32" t="s">
        <v>46</v>
      </c>
      <c r="E21" s="33">
        <v>107</v>
      </c>
      <c r="F21" s="32" t="s">
        <v>96</v>
      </c>
      <c r="G21" s="23"/>
      <c r="H21" s="34"/>
      <c r="I21" s="35">
        <v>16</v>
      </c>
      <c r="J21" s="35">
        <v>1</v>
      </c>
      <c r="K21" s="35"/>
      <c r="L21" s="35"/>
      <c r="M21" s="35"/>
      <c r="N21" s="35">
        <v>8</v>
      </c>
      <c r="O21" s="35"/>
      <c r="P21" s="35"/>
      <c r="Q21" s="35"/>
      <c r="R21" s="36">
        <f>H21+I21*1.5+J21+K21*1.5+L21+M21+N21+O21+P21+Q21</f>
        <v>33</v>
      </c>
      <c r="T21" s="6" t="s">
        <v>97</v>
      </c>
      <c r="U21" s="38" t="s">
        <v>98</v>
      </c>
      <c r="V21" s="38"/>
    </row>
    <row r="22" spans="1:23" ht="12.75">
      <c r="A22" s="23">
        <f>RANK(R22,$R$8:$R$118,0)</f>
        <v>15</v>
      </c>
      <c r="B22" s="32" t="s">
        <v>99</v>
      </c>
      <c r="C22" s="32" t="s">
        <v>100</v>
      </c>
      <c r="D22" s="32" t="s">
        <v>101</v>
      </c>
      <c r="E22" s="33">
        <v>107</v>
      </c>
      <c r="F22" s="32" t="s">
        <v>102</v>
      </c>
      <c r="G22" s="23"/>
      <c r="H22" s="34"/>
      <c r="I22" s="35">
        <v>10</v>
      </c>
      <c r="J22" s="35">
        <v>10</v>
      </c>
      <c r="K22" s="35">
        <v>5</v>
      </c>
      <c r="L22" s="35"/>
      <c r="M22" s="35"/>
      <c r="N22" s="35"/>
      <c r="O22" s="35"/>
      <c r="P22" s="35"/>
      <c r="Q22" s="35"/>
      <c r="R22" s="36">
        <f>H22+I22*1.5+J22+K22*1.5+L22+M22+N22+O22+P22+Q22</f>
        <v>32.5</v>
      </c>
      <c r="T22" s="6" t="s">
        <v>103</v>
      </c>
      <c r="U22" s="38" t="s">
        <v>104</v>
      </c>
      <c r="W22" s="38"/>
    </row>
    <row r="23" spans="1:23" s="38" customFormat="1" ht="12.75">
      <c r="A23" s="23">
        <f>RANK(R23,$R$8:$R$118,0)</f>
        <v>16</v>
      </c>
      <c r="B23" s="32" t="s">
        <v>105</v>
      </c>
      <c r="C23" s="32" t="s">
        <v>106</v>
      </c>
      <c r="D23" s="32" t="s">
        <v>29</v>
      </c>
      <c r="E23" s="33">
        <v>105</v>
      </c>
      <c r="F23" s="32" t="s">
        <v>41</v>
      </c>
      <c r="G23" s="23"/>
      <c r="H23" s="34"/>
      <c r="I23" s="35">
        <v>19</v>
      </c>
      <c r="J23" s="35">
        <v>1</v>
      </c>
      <c r="K23" s="35"/>
      <c r="L23" s="35"/>
      <c r="M23" s="35"/>
      <c r="N23" s="35"/>
      <c r="O23" s="35"/>
      <c r="P23" s="35"/>
      <c r="Q23" s="35"/>
      <c r="R23" s="36">
        <f>H23+I23*1.5+J23+K23*1.5+L23+M23+N23+O23+P23+Q23</f>
        <v>29.5</v>
      </c>
      <c r="S23" s="6"/>
      <c r="T23"/>
      <c r="U23"/>
      <c r="V23"/>
      <c r="W23"/>
    </row>
    <row r="24" spans="1:19" ht="12.75">
      <c r="A24" s="23">
        <f>RANK(R24,$R$8:$R$118,0)</f>
        <v>17</v>
      </c>
      <c r="B24" s="32" t="s">
        <v>107</v>
      </c>
      <c r="C24" s="32" t="s">
        <v>108</v>
      </c>
      <c r="D24" s="32" t="s">
        <v>109</v>
      </c>
      <c r="E24" s="33">
        <v>96</v>
      </c>
      <c r="F24" s="32" t="s">
        <v>110</v>
      </c>
      <c r="G24" s="23"/>
      <c r="H24" s="34"/>
      <c r="I24" s="35">
        <v>1</v>
      </c>
      <c r="J24" s="35">
        <v>6</v>
      </c>
      <c r="K24" s="35"/>
      <c r="L24" s="35"/>
      <c r="M24" s="35"/>
      <c r="N24" s="35">
        <v>12</v>
      </c>
      <c r="O24" s="35">
        <v>7</v>
      </c>
      <c r="P24" s="35"/>
      <c r="Q24" s="35"/>
      <c r="R24" s="36">
        <f>H24+I24*1.5+J24+K24*1.5+L24+M24+N24+O24+P24+Q24</f>
        <v>26.5</v>
      </c>
      <c r="S24"/>
    </row>
    <row r="25" spans="1:19" ht="12.75">
      <c r="A25" s="23">
        <f>RANK(R25,$R$8:$R$118,0)</f>
        <v>18</v>
      </c>
      <c r="B25" s="32" t="s">
        <v>111</v>
      </c>
      <c r="C25" s="32" t="s">
        <v>112</v>
      </c>
      <c r="D25" s="32" t="s">
        <v>101</v>
      </c>
      <c r="E25" s="41">
        <v>100</v>
      </c>
      <c r="F25" s="32" t="s">
        <v>113</v>
      </c>
      <c r="G25" s="32"/>
      <c r="H25" s="34"/>
      <c r="I25" s="35"/>
      <c r="J25" s="35"/>
      <c r="K25" s="35">
        <v>16</v>
      </c>
      <c r="L25" s="35"/>
      <c r="M25" s="35"/>
      <c r="N25" s="35"/>
      <c r="O25" s="35"/>
      <c r="P25" s="35"/>
      <c r="Q25" s="35"/>
      <c r="R25" s="36">
        <f>H25+I25*1.5+J25+K25*1.5+L25+M25+N25+O25+P25+Q25</f>
        <v>24</v>
      </c>
      <c r="S25"/>
    </row>
    <row r="26" spans="1:19" ht="12.75">
      <c r="A26" s="23">
        <f>RANK(R26,$R$8:$R$118,0)</f>
        <v>18</v>
      </c>
      <c r="B26" s="32" t="s">
        <v>114</v>
      </c>
      <c r="C26" s="32" t="s">
        <v>115</v>
      </c>
      <c r="D26" s="32" t="s">
        <v>101</v>
      </c>
      <c r="E26" s="33">
        <v>91</v>
      </c>
      <c r="F26" s="32" t="s">
        <v>116</v>
      </c>
      <c r="G26" s="23"/>
      <c r="H26" s="34"/>
      <c r="I26" s="35">
        <v>2</v>
      </c>
      <c r="J26" s="35">
        <v>16</v>
      </c>
      <c r="K26" s="35"/>
      <c r="L26" s="35"/>
      <c r="M26" s="35"/>
      <c r="N26" s="35"/>
      <c r="O26" s="35"/>
      <c r="P26" s="35">
        <v>5</v>
      </c>
      <c r="Q26" s="35"/>
      <c r="R26" s="36">
        <f>H26+I26*1.5+J26+K26*1.5+L26+M26+N26+O26+P26+Q26</f>
        <v>24</v>
      </c>
      <c r="S26"/>
    </row>
    <row r="27" spans="1:19" ht="12.75">
      <c r="A27" s="23">
        <f>RANK(R27,$R$8:$R$118,0)</f>
        <v>20</v>
      </c>
      <c r="B27" s="32" t="s">
        <v>117</v>
      </c>
      <c r="C27" s="32" t="s">
        <v>118</v>
      </c>
      <c r="D27" s="32" t="s">
        <v>119</v>
      </c>
      <c r="E27" s="33">
        <v>112</v>
      </c>
      <c r="F27" s="32" t="s">
        <v>120</v>
      </c>
      <c r="G27" s="23"/>
      <c r="H27" s="34"/>
      <c r="I27" s="35">
        <v>14</v>
      </c>
      <c r="J27" s="35">
        <v>1</v>
      </c>
      <c r="K27" s="35"/>
      <c r="L27" s="35"/>
      <c r="M27" s="35"/>
      <c r="N27" s="35"/>
      <c r="O27" s="35">
        <v>1</v>
      </c>
      <c r="P27" s="35"/>
      <c r="Q27" s="35"/>
      <c r="R27" s="36">
        <f>H27+I27*1.5+J27+K27*1.5+L27+M27+N27+O27+P27+Q27</f>
        <v>23</v>
      </c>
      <c r="S27"/>
    </row>
    <row r="28" spans="1:19" ht="12.75">
      <c r="A28" s="23">
        <f>RANK(R28,$R$8:$R$118,0)</f>
        <v>21</v>
      </c>
      <c r="B28" s="32" t="s">
        <v>121</v>
      </c>
      <c r="C28" s="32" t="s">
        <v>122</v>
      </c>
      <c r="D28" s="32" t="s">
        <v>46</v>
      </c>
      <c r="E28" s="41">
        <v>89</v>
      </c>
      <c r="F28" s="32" t="s">
        <v>123</v>
      </c>
      <c r="G28" s="32"/>
      <c r="H28" s="34"/>
      <c r="I28" s="35"/>
      <c r="J28" s="35"/>
      <c r="K28" s="35">
        <v>15</v>
      </c>
      <c r="L28" s="35"/>
      <c r="M28" s="35"/>
      <c r="N28" s="35"/>
      <c r="O28" s="35"/>
      <c r="P28" s="35"/>
      <c r="Q28" s="35"/>
      <c r="R28" s="36">
        <f>H28+I28*1.5+J28+K28*1.5+L28+M28+N28+O28+P28+Q28</f>
        <v>22.5</v>
      </c>
      <c r="S28"/>
    </row>
    <row r="29" spans="1:19" ht="12.75">
      <c r="A29" s="23">
        <f>RANK(R29,$R$8:$R$118,0)</f>
        <v>22</v>
      </c>
      <c r="B29" s="32" t="s">
        <v>124</v>
      </c>
      <c r="C29" s="32" t="s">
        <v>125</v>
      </c>
      <c r="D29" s="32" t="s">
        <v>23</v>
      </c>
      <c r="E29" s="33">
        <v>101</v>
      </c>
      <c r="F29" s="32" t="s">
        <v>126</v>
      </c>
      <c r="G29" s="23"/>
      <c r="H29" s="34"/>
      <c r="I29" s="35">
        <v>12</v>
      </c>
      <c r="J29" s="35">
        <v>1</v>
      </c>
      <c r="K29" s="35">
        <v>0</v>
      </c>
      <c r="L29" s="35"/>
      <c r="M29" s="35"/>
      <c r="N29" s="35"/>
      <c r="O29" s="35">
        <v>3</v>
      </c>
      <c r="P29" s="35"/>
      <c r="Q29" s="35"/>
      <c r="R29" s="36">
        <f>H29+I29*1.5+J29+K29*1.5+L29+M29+N29+O29+P29+Q29</f>
        <v>22</v>
      </c>
      <c r="S29"/>
    </row>
    <row r="30" spans="1:18" ht="12.75">
      <c r="A30" s="23">
        <f>RANK(R30,$R$8:$R$118,0)</f>
        <v>23</v>
      </c>
      <c r="B30" s="23" t="s">
        <v>127</v>
      </c>
      <c r="C30" s="23" t="s">
        <v>128</v>
      </c>
      <c r="D30" s="23" t="s">
        <v>129</v>
      </c>
      <c r="E30" s="41">
        <v>100</v>
      </c>
      <c r="F30" s="23" t="s">
        <v>130</v>
      </c>
      <c r="G30" s="23"/>
      <c r="H30" s="34"/>
      <c r="I30" s="35"/>
      <c r="J30" s="35"/>
      <c r="K30" s="35">
        <v>9</v>
      </c>
      <c r="L30" s="35">
        <v>4</v>
      </c>
      <c r="M30" s="35">
        <v>3</v>
      </c>
      <c r="N30" s="35"/>
      <c r="O30" s="35">
        <v>1</v>
      </c>
      <c r="P30" s="35"/>
      <c r="Q30" s="35"/>
      <c r="R30" s="36">
        <f>H30+I30*1.5+J30+K30*1.5+L30+M30+N30+O30+P30+Q30</f>
        <v>21.5</v>
      </c>
    </row>
    <row r="31" spans="1:18" ht="12.75">
      <c r="A31" s="23">
        <f>RANK(R31,$R$8:$R$118,0)</f>
        <v>24</v>
      </c>
      <c r="B31" s="32" t="s">
        <v>131</v>
      </c>
      <c r="C31" s="32" t="s">
        <v>132</v>
      </c>
      <c r="D31" s="32" t="s">
        <v>133</v>
      </c>
      <c r="E31" s="41">
        <v>107</v>
      </c>
      <c r="F31" s="32" t="s">
        <v>134</v>
      </c>
      <c r="G31" s="32"/>
      <c r="H31" s="34"/>
      <c r="I31" s="35"/>
      <c r="J31" s="35"/>
      <c r="K31" s="35">
        <v>14</v>
      </c>
      <c r="L31" s="35"/>
      <c r="M31" s="35"/>
      <c r="N31" s="35"/>
      <c r="O31" s="35"/>
      <c r="P31" s="35"/>
      <c r="Q31" s="35"/>
      <c r="R31" s="36">
        <f>H31+I31*1.5+J31+K31*1.5+L31+M31+N31+O31+P31+Q31</f>
        <v>21</v>
      </c>
    </row>
    <row r="32" spans="1:18" ht="12.75">
      <c r="A32" s="23">
        <f>RANK(R32,$R$8:$R$118,0)</f>
        <v>25</v>
      </c>
      <c r="B32" s="32" t="s">
        <v>135</v>
      </c>
      <c r="C32" s="32" t="s">
        <v>136</v>
      </c>
      <c r="D32" s="32" t="s">
        <v>137</v>
      </c>
      <c r="E32" s="33">
        <v>94</v>
      </c>
      <c r="F32" s="32" t="s">
        <v>138</v>
      </c>
      <c r="G32" s="32"/>
      <c r="H32" s="34">
        <v>5</v>
      </c>
      <c r="I32" s="35">
        <v>1</v>
      </c>
      <c r="J32" s="35">
        <v>1</v>
      </c>
      <c r="K32" s="35"/>
      <c r="L32" s="35"/>
      <c r="M32" s="35">
        <v>4</v>
      </c>
      <c r="N32" s="35"/>
      <c r="O32" s="35">
        <v>9</v>
      </c>
      <c r="P32" s="35"/>
      <c r="Q32" s="35"/>
      <c r="R32" s="36">
        <f>H32+I32*1.5+J32+K32*1.5+L32+M32+N32+O32+P32+Q32</f>
        <v>20.5</v>
      </c>
    </row>
    <row r="33" spans="1:18" ht="12.75">
      <c r="A33" s="23">
        <f>RANK(R33,$R$8:$R$118,0)</f>
        <v>26</v>
      </c>
      <c r="B33" s="32" t="s">
        <v>139</v>
      </c>
      <c r="C33" s="32" t="s">
        <v>140</v>
      </c>
      <c r="D33" s="32" t="s">
        <v>141</v>
      </c>
      <c r="E33" s="33">
        <v>93</v>
      </c>
      <c r="F33" s="32" t="s">
        <v>142</v>
      </c>
      <c r="G33" s="23"/>
      <c r="H33" s="34"/>
      <c r="I33" s="35">
        <v>8</v>
      </c>
      <c r="J33" s="35">
        <v>8</v>
      </c>
      <c r="K33" s="35"/>
      <c r="L33" s="35"/>
      <c r="M33" s="35"/>
      <c r="N33" s="35"/>
      <c r="O33" s="35"/>
      <c r="P33" s="35"/>
      <c r="Q33" s="35"/>
      <c r="R33" s="36">
        <f>H33+I33*1.5+J33+K33*1.5+L33+M33+N33+O33+P33+Q33</f>
        <v>20</v>
      </c>
    </row>
    <row r="34" spans="1:18" ht="12.75">
      <c r="A34" s="23">
        <f>RANK(R34,$R$8:$R$118,0)</f>
        <v>27</v>
      </c>
      <c r="B34" s="32" t="s">
        <v>143</v>
      </c>
      <c r="C34" s="32" t="s">
        <v>144</v>
      </c>
      <c r="D34" s="32"/>
      <c r="E34" s="41">
        <v>103</v>
      </c>
      <c r="F34" s="32" t="s">
        <v>145</v>
      </c>
      <c r="G34" s="32"/>
      <c r="H34" s="34"/>
      <c r="I34" s="35"/>
      <c r="J34" s="35"/>
      <c r="K34" s="35">
        <v>13</v>
      </c>
      <c r="L34" s="35"/>
      <c r="M34" s="35"/>
      <c r="N34" s="35"/>
      <c r="O34" s="35"/>
      <c r="P34" s="35"/>
      <c r="Q34" s="35"/>
      <c r="R34" s="36">
        <f>H34+I34*1.5+J34+K34*1.5+L34+M34+N34+O34+P34+Q34</f>
        <v>19.5</v>
      </c>
    </row>
    <row r="35" spans="1:18" ht="12.75">
      <c r="A35" s="23">
        <f>RANK(R35,$R$8:$R$118,0)</f>
        <v>28</v>
      </c>
      <c r="B35" s="32" t="s">
        <v>146</v>
      </c>
      <c r="C35" s="32" t="s">
        <v>147</v>
      </c>
      <c r="D35" s="32" t="s">
        <v>148</v>
      </c>
      <c r="E35" s="33">
        <v>95</v>
      </c>
      <c r="F35" s="32" t="s">
        <v>149</v>
      </c>
      <c r="G35" s="23"/>
      <c r="H35" s="34">
        <v>4</v>
      </c>
      <c r="I35" s="35">
        <v>1</v>
      </c>
      <c r="J35" s="35">
        <v>2</v>
      </c>
      <c r="K35" s="35"/>
      <c r="L35" s="35"/>
      <c r="M35" s="35">
        <v>1</v>
      </c>
      <c r="N35" s="35"/>
      <c r="O35" s="35">
        <v>10</v>
      </c>
      <c r="P35" s="35"/>
      <c r="Q35" s="35"/>
      <c r="R35" s="36">
        <f>H35+I35*1.5+J35+K35*1.5+L35+M35+N35+O35+P35+Q35</f>
        <v>18.5</v>
      </c>
    </row>
    <row r="36" spans="1:18" ht="12.75">
      <c r="A36" s="23">
        <f>RANK(R36,$R$8:$R$118,0)</f>
        <v>29</v>
      </c>
      <c r="B36" s="32" t="s">
        <v>150</v>
      </c>
      <c r="C36" s="32" t="s">
        <v>151</v>
      </c>
      <c r="D36" s="32" t="s">
        <v>23</v>
      </c>
      <c r="E36" s="41">
        <v>99</v>
      </c>
      <c r="F36" s="32" t="s">
        <v>152</v>
      </c>
      <c r="G36" s="32"/>
      <c r="H36" s="34"/>
      <c r="I36" s="35"/>
      <c r="J36" s="35"/>
      <c r="K36" s="35">
        <v>12</v>
      </c>
      <c r="L36" s="35"/>
      <c r="M36" s="35"/>
      <c r="N36" s="35"/>
      <c r="O36" s="35"/>
      <c r="P36" s="35"/>
      <c r="Q36" s="35"/>
      <c r="R36" s="36">
        <f>H36+I36*1.5+J36+K36*1.5+L36+M36+N36+O36+P36+Q36</f>
        <v>18</v>
      </c>
    </row>
    <row r="37" spans="1:18" ht="12.75">
      <c r="A37" s="23">
        <f>RANK(R37,$R$8:$R$118,0)</f>
        <v>30</v>
      </c>
      <c r="B37" s="32" t="s">
        <v>153</v>
      </c>
      <c r="C37" s="32" t="s">
        <v>154</v>
      </c>
      <c r="D37" s="32" t="s">
        <v>155</v>
      </c>
      <c r="E37" s="33">
        <v>86</v>
      </c>
      <c r="F37" s="32" t="s">
        <v>156</v>
      </c>
      <c r="G37" s="23"/>
      <c r="H37" s="34"/>
      <c r="I37" s="35">
        <v>1</v>
      </c>
      <c r="J37" s="35">
        <v>3</v>
      </c>
      <c r="K37" s="35">
        <v>0</v>
      </c>
      <c r="L37" s="35">
        <v>5</v>
      </c>
      <c r="M37" s="35"/>
      <c r="N37" s="35"/>
      <c r="O37" s="35"/>
      <c r="P37" s="35">
        <v>8</v>
      </c>
      <c r="Q37" s="35"/>
      <c r="R37" s="36">
        <f>H37+I37*1.5+J37+K37*1.5+L37+M37+N37+O37+P37+Q37</f>
        <v>17.5</v>
      </c>
    </row>
    <row r="38" spans="1:18" ht="12.75">
      <c r="A38" s="23">
        <f>RANK(R38,$R$8:$R$118,0)</f>
        <v>31</v>
      </c>
      <c r="B38" s="32" t="s">
        <v>157</v>
      </c>
      <c r="C38" s="32" t="s">
        <v>158</v>
      </c>
      <c r="D38" s="32" t="s">
        <v>148</v>
      </c>
      <c r="E38" s="33">
        <v>94</v>
      </c>
      <c r="F38" s="32" t="s">
        <v>159</v>
      </c>
      <c r="G38" s="23"/>
      <c r="H38" s="34"/>
      <c r="I38" s="35">
        <v>1</v>
      </c>
      <c r="J38" s="35">
        <v>15</v>
      </c>
      <c r="K38" s="35"/>
      <c r="L38" s="35"/>
      <c r="M38" s="35"/>
      <c r="N38" s="35"/>
      <c r="O38" s="35"/>
      <c r="P38" s="35"/>
      <c r="Q38" s="35"/>
      <c r="R38" s="36">
        <f>H38+I38*1.5+J38+K38*1.5+L38+M38+N38+O38+P38+Q38</f>
        <v>16.5</v>
      </c>
    </row>
    <row r="39" spans="1:18" ht="12.75">
      <c r="A39" s="23">
        <f>RANK(R39,$R$8:$R$118,0)</f>
        <v>31</v>
      </c>
      <c r="B39" s="32" t="s">
        <v>160</v>
      </c>
      <c r="C39" s="32" t="s">
        <v>161</v>
      </c>
      <c r="D39" s="32" t="s">
        <v>162</v>
      </c>
      <c r="E39" s="41">
        <v>86</v>
      </c>
      <c r="F39" s="32" t="s">
        <v>163</v>
      </c>
      <c r="G39" s="32"/>
      <c r="H39" s="34"/>
      <c r="I39" s="35"/>
      <c r="J39" s="35"/>
      <c r="K39" s="35">
        <v>11</v>
      </c>
      <c r="L39" s="35"/>
      <c r="M39" s="35"/>
      <c r="N39" s="35"/>
      <c r="O39" s="35"/>
      <c r="P39" s="35"/>
      <c r="Q39" s="35"/>
      <c r="R39" s="36">
        <f>H39+I39*1.5+J39+K39*1.5+L39+M39+N39+O39+P39+Q39</f>
        <v>16.5</v>
      </c>
    </row>
    <row r="40" spans="1:18" ht="12.75">
      <c r="A40" s="23">
        <f>RANK(R40,$R$8:$R$118,0)</f>
        <v>33</v>
      </c>
      <c r="B40" s="32" t="s">
        <v>164</v>
      </c>
      <c r="C40" s="32" t="s">
        <v>165</v>
      </c>
      <c r="D40" s="32" t="s">
        <v>166</v>
      </c>
      <c r="E40" s="41">
        <v>99</v>
      </c>
      <c r="F40" s="32" t="s">
        <v>167</v>
      </c>
      <c r="G40" s="32"/>
      <c r="H40" s="34"/>
      <c r="I40" s="35"/>
      <c r="J40" s="35"/>
      <c r="K40" s="35">
        <v>10</v>
      </c>
      <c r="L40" s="35"/>
      <c r="M40" s="35"/>
      <c r="N40" s="35"/>
      <c r="O40" s="35"/>
      <c r="P40" s="35">
        <v>1</v>
      </c>
      <c r="Q40" s="35"/>
      <c r="R40" s="36">
        <f>H40+I40*1.5+J40+K40*1.5+L40+M40+N40+O40+P40+Q40</f>
        <v>16</v>
      </c>
    </row>
    <row r="41" spans="1:18" ht="12.75">
      <c r="A41" s="23">
        <f>RANK(R41,$R$8:$R$118,0)</f>
        <v>34</v>
      </c>
      <c r="B41" s="23" t="s">
        <v>168</v>
      </c>
      <c r="C41" s="23" t="s">
        <v>169</v>
      </c>
      <c r="D41" s="23" t="s">
        <v>170</v>
      </c>
      <c r="E41" s="23"/>
      <c r="F41" s="23" t="s">
        <v>171</v>
      </c>
      <c r="G41" s="23"/>
      <c r="H41" s="34"/>
      <c r="I41" s="35"/>
      <c r="J41" s="35"/>
      <c r="K41" s="45"/>
      <c r="L41" s="45"/>
      <c r="M41" s="45"/>
      <c r="N41" s="45"/>
      <c r="O41" s="48">
        <v>15</v>
      </c>
      <c r="P41" s="45"/>
      <c r="Q41" s="45"/>
      <c r="R41" s="36">
        <f>H41+I41*1.5+J41+K41*1.5+L41+M41+N41+O41+P41+Q41</f>
        <v>15</v>
      </c>
    </row>
    <row r="42" spans="1:18" ht="12.75">
      <c r="A42" s="23">
        <f>RANK(R42,$R$8:$R$118,0)</f>
        <v>35</v>
      </c>
      <c r="B42" s="32" t="s">
        <v>172</v>
      </c>
      <c r="C42" s="32" t="s">
        <v>173</v>
      </c>
      <c r="D42" s="32" t="s">
        <v>101</v>
      </c>
      <c r="E42" s="33">
        <v>88</v>
      </c>
      <c r="F42" s="32" t="s">
        <v>174</v>
      </c>
      <c r="G42" s="23"/>
      <c r="H42" s="34"/>
      <c r="I42" s="35">
        <v>1</v>
      </c>
      <c r="J42" s="35">
        <v>1</v>
      </c>
      <c r="K42" s="35"/>
      <c r="L42" s="35"/>
      <c r="M42" s="35"/>
      <c r="N42" s="35"/>
      <c r="O42" s="35">
        <v>12</v>
      </c>
      <c r="P42" s="35"/>
      <c r="Q42" s="35"/>
      <c r="R42" s="36">
        <f>H42+I42*1.5+J42+K42*1.5+L42+M42+N42+O42+P42+Q42</f>
        <v>14.5</v>
      </c>
    </row>
    <row r="43" spans="1:18" ht="12.75">
      <c r="A43" s="23">
        <f>RANK(R43,$R$8:$R$118,0)</f>
        <v>35</v>
      </c>
      <c r="B43" s="32" t="s">
        <v>175</v>
      </c>
      <c r="C43" s="32" t="s">
        <v>176</v>
      </c>
      <c r="D43" s="32" t="s">
        <v>29</v>
      </c>
      <c r="E43" s="33">
        <v>91</v>
      </c>
      <c r="F43" s="32" t="s">
        <v>177</v>
      </c>
      <c r="G43" s="23"/>
      <c r="H43" s="34"/>
      <c r="I43" s="35">
        <v>1</v>
      </c>
      <c r="J43" s="35">
        <v>13</v>
      </c>
      <c r="K43" s="35"/>
      <c r="L43" s="35"/>
      <c r="M43" s="35"/>
      <c r="N43" s="35"/>
      <c r="O43" s="35"/>
      <c r="P43" s="35"/>
      <c r="Q43" s="35"/>
      <c r="R43" s="36">
        <f>H43+I43*1.5+J43+K43*1.5+L43+M43+N43+O43+P43+Q43</f>
        <v>14.5</v>
      </c>
    </row>
    <row r="44" spans="1:18" ht="12.75">
      <c r="A44" s="23">
        <f>RANK(R44,$R$8:$R$118,0)</f>
        <v>35</v>
      </c>
      <c r="B44" s="32" t="s">
        <v>178</v>
      </c>
      <c r="C44" s="32" t="s">
        <v>179</v>
      </c>
      <c r="D44" s="32" t="s">
        <v>180</v>
      </c>
      <c r="E44" s="33">
        <v>101</v>
      </c>
      <c r="F44" s="32" t="s">
        <v>181</v>
      </c>
      <c r="G44" s="23"/>
      <c r="H44" s="34"/>
      <c r="I44" s="35">
        <v>9</v>
      </c>
      <c r="J44" s="35">
        <v>1</v>
      </c>
      <c r="K44" s="35"/>
      <c r="L44" s="35"/>
      <c r="M44" s="35"/>
      <c r="N44" s="35"/>
      <c r="O44" s="35"/>
      <c r="P44" s="35"/>
      <c r="Q44" s="35"/>
      <c r="R44" s="36">
        <f>H44+I44*1.5+J44+K44*1.5+L44+M44+N44+O44+P44+Q44</f>
        <v>14.5</v>
      </c>
    </row>
    <row r="45" spans="1:18" ht="12.75">
      <c r="A45" s="23">
        <f>RANK(R45,$R$8:$R$118,0)</f>
        <v>38</v>
      </c>
      <c r="B45" s="23" t="s">
        <v>182</v>
      </c>
      <c r="C45" s="23" t="s">
        <v>183</v>
      </c>
      <c r="D45" s="23" t="s">
        <v>184</v>
      </c>
      <c r="E45" s="23">
        <v>107</v>
      </c>
      <c r="F45" s="23" t="s">
        <v>185</v>
      </c>
      <c r="G45" s="23"/>
      <c r="H45" s="34"/>
      <c r="I45" s="35"/>
      <c r="J45" s="35"/>
      <c r="K45" s="45"/>
      <c r="L45" s="45"/>
      <c r="M45" s="45"/>
      <c r="N45" s="49">
        <v>14</v>
      </c>
      <c r="O45" s="35"/>
      <c r="P45" s="45"/>
      <c r="Q45" s="45"/>
      <c r="R45" s="36">
        <f>H45+I45*1.5+J45+K45*1.5+L45+M45+N45+O45+P45+Q45</f>
        <v>14</v>
      </c>
    </row>
    <row r="46" spans="1:18" ht="12.75">
      <c r="A46" s="23">
        <f>RANK(R46,$R$8:$R$118,0)</f>
        <v>38</v>
      </c>
      <c r="B46" s="23" t="s">
        <v>186</v>
      </c>
      <c r="C46" s="23" t="s">
        <v>187</v>
      </c>
      <c r="D46" s="23" t="s">
        <v>23</v>
      </c>
      <c r="E46" s="41">
        <v>100</v>
      </c>
      <c r="F46" s="23" t="s">
        <v>130</v>
      </c>
      <c r="G46" s="23"/>
      <c r="H46" s="34"/>
      <c r="I46" s="35"/>
      <c r="J46" s="35"/>
      <c r="K46" s="35"/>
      <c r="L46" s="35">
        <v>14</v>
      </c>
      <c r="M46" s="35"/>
      <c r="N46" s="35"/>
      <c r="O46" s="35"/>
      <c r="P46" s="35"/>
      <c r="Q46" s="35"/>
      <c r="R46" s="36">
        <f>H46+I46*1.5+J46+K46*1.5+L46+M46+N46+O46+P46+Q46</f>
        <v>14</v>
      </c>
    </row>
    <row r="47" spans="1:18" ht="12.75">
      <c r="A47" s="23">
        <f>RANK(R47,$R$8:$R$118,0)</f>
        <v>40</v>
      </c>
      <c r="B47" s="23" t="s">
        <v>188</v>
      </c>
      <c r="C47" s="23" t="s">
        <v>189</v>
      </c>
      <c r="D47" s="23" t="s">
        <v>170</v>
      </c>
      <c r="E47" s="23"/>
      <c r="F47" s="23" t="s">
        <v>190</v>
      </c>
      <c r="G47" s="23"/>
      <c r="H47" s="34"/>
      <c r="I47" s="35"/>
      <c r="J47" s="35"/>
      <c r="K47" s="45"/>
      <c r="L47" s="45"/>
      <c r="M47" s="45"/>
      <c r="N47" s="45"/>
      <c r="O47" s="48">
        <v>13</v>
      </c>
      <c r="P47" s="45"/>
      <c r="Q47" s="45"/>
      <c r="R47" s="36">
        <f>H47+I47*1.5+J47+K47*1.5+L47+M47+N47+O47+P47+Q47</f>
        <v>13</v>
      </c>
    </row>
    <row r="48" spans="1:18" ht="12.75">
      <c r="A48" s="23">
        <f>RANK(R48,$R$8:$R$118,0)</f>
        <v>40</v>
      </c>
      <c r="B48" s="23" t="s">
        <v>191</v>
      </c>
      <c r="C48" s="23" t="s">
        <v>192</v>
      </c>
      <c r="D48" s="23" t="s">
        <v>193</v>
      </c>
      <c r="E48" s="41"/>
      <c r="F48" s="23" t="s">
        <v>194</v>
      </c>
      <c r="G48" s="23"/>
      <c r="H48" s="34"/>
      <c r="I48" s="35"/>
      <c r="J48" s="35"/>
      <c r="K48" s="35"/>
      <c r="L48" s="35">
        <v>13</v>
      </c>
      <c r="M48" s="35"/>
      <c r="N48" s="35"/>
      <c r="O48" s="35"/>
      <c r="P48" s="35"/>
      <c r="Q48" s="35"/>
      <c r="R48" s="36">
        <f>H48+I48*1.5+J48+K48*1.5+L48+M48+N48+O48+P48+Q48</f>
        <v>13</v>
      </c>
    </row>
    <row r="49" spans="1:18" ht="12.75">
      <c r="A49" s="23">
        <f>RANK(R49,$R$8:$R$118,0)</f>
        <v>40</v>
      </c>
      <c r="B49" s="23" t="s">
        <v>195</v>
      </c>
      <c r="C49" s="23" t="s">
        <v>196</v>
      </c>
      <c r="D49" s="23" t="s">
        <v>197</v>
      </c>
      <c r="E49" s="23">
        <v>95</v>
      </c>
      <c r="F49" s="23" t="s">
        <v>198</v>
      </c>
      <c r="G49" s="23"/>
      <c r="H49" s="34"/>
      <c r="I49" s="35"/>
      <c r="J49" s="35"/>
      <c r="K49" s="45"/>
      <c r="L49" s="45"/>
      <c r="M49" s="45"/>
      <c r="N49" s="49">
        <v>13</v>
      </c>
      <c r="O49" s="35"/>
      <c r="P49" s="45"/>
      <c r="Q49" s="45"/>
      <c r="R49" s="36">
        <f>H49+I49*1.5+J49+K49*1.5+L49+M49+N49+O49+P49+Q49</f>
        <v>13</v>
      </c>
    </row>
    <row r="50" spans="1:18" ht="12.75">
      <c r="A50" s="23">
        <f>RANK(R50,$R$8:$R$118,0)</f>
        <v>43</v>
      </c>
      <c r="B50" s="32" t="s">
        <v>199</v>
      </c>
      <c r="C50" s="32" t="s">
        <v>200</v>
      </c>
      <c r="D50" s="32" t="s">
        <v>201</v>
      </c>
      <c r="E50" s="41">
        <v>113</v>
      </c>
      <c r="F50" s="32" t="s">
        <v>202</v>
      </c>
      <c r="G50" s="32"/>
      <c r="H50" s="34"/>
      <c r="I50" s="35"/>
      <c r="J50" s="35"/>
      <c r="K50" s="35">
        <v>4</v>
      </c>
      <c r="L50" s="35"/>
      <c r="M50" s="35">
        <v>6</v>
      </c>
      <c r="N50" s="35"/>
      <c r="O50" s="35"/>
      <c r="P50" s="35"/>
      <c r="Q50" s="35"/>
      <c r="R50" s="36">
        <f>H50+I50*1.5+J50+K50*1.5+L50+M50+N50+O50+P50+Q50</f>
        <v>12</v>
      </c>
    </row>
    <row r="51" spans="1:18" ht="12.75">
      <c r="A51" s="23">
        <f>RANK(R51,$R$8:$R$118,0)</f>
        <v>43</v>
      </c>
      <c r="B51" s="32" t="s">
        <v>203</v>
      </c>
      <c r="C51" s="32" t="s">
        <v>204</v>
      </c>
      <c r="D51" s="32" t="s">
        <v>162</v>
      </c>
      <c r="E51" s="41">
        <v>104</v>
      </c>
      <c r="F51" s="32" t="s">
        <v>205</v>
      </c>
      <c r="G51" s="32"/>
      <c r="H51" s="34"/>
      <c r="I51" s="35"/>
      <c r="J51" s="35"/>
      <c r="K51" s="35">
        <v>8</v>
      </c>
      <c r="L51" s="35"/>
      <c r="M51" s="35"/>
      <c r="N51" s="35"/>
      <c r="O51" s="35"/>
      <c r="P51" s="35"/>
      <c r="Q51" s="35"/>
      <c r="R51" s="36">
        <f>H51+I51*1.5+J51+K51*1.5+L51+M51+N51+O51+P51+Q51</f>
        <v>12</v>
      </c>
    </row>
    <row r="52" spans="1:18" ht="12.75">
      <c r="A52" s="23">
        <f>RANK(R52,$R$8:$R$118,0)</f>
        <v>43</v>
      </c>
      <c r="B52" s="23" t="s">
        <v>206</v>
      </c>
      <c r="C52" s="23" t="s">
        <v>207</v>
      </c>
      <c r="D52" s="23" t="s">
        <v>155</v>
      </c>
      <c r="E52" s="41">
        <v>105</v>
      </c>
      <c r="F52" s="23" t="s">
        <v>41</v>
      </c>
      <c r="G52" s="23"/>
      <c r="H52" s="34"/>
      <c r="I52" s="35"/>
      <c r="J52" s="35"/>
      <c r="K52" s="35"/>
      <c r="L52" s="35">
        <v>12</v>
      </c>
      <c r="M52" s="35"/>
      <c r="N52" s="35"/>
      <c r="O52" s="35"/>
      <c r="P52" s="35"/>
      <c r="Q52" s="35"/>
      <c r="R52" s="36">
        <f>H52+I52*1.5+J52+K52*1.5+L52+M52+N52+O52+P52+Q52</f>
        <v>12</v>
      </c>
    </row>
    <row r="53" spans="1:18" ht="12.75">
      <c r="A53" s="23">
        <f>RANK(R53,$R$8:$R$118,0)</f>
        <v>46</v>
      </c>
      <c r="B53" s="23" t="s">
        <v>208</v>
      </c>
      <c r="C53" s="23" t="s">
        <v>209</v>
      </c>
      <c r="D53" s="23" t="s">
        <v>119</v>
      </c>
      <c r="E53" s="23"/>
      <c r="F53" s="23" t="s">
        <v>210</v>
      </c>
      <c r="G53" s="23"/>
      <c r="H53" s="34"/>
      <c r="I53" s="35"/>
      <c r="J53" s="35"/>
      <c r="K53" s="45"/>
      <c r="L53" s="45"/>
      <c r="M53" s="45"/>
      <c r="N53" s="45"/>
      <c r="O53" s="48">
        <v>11</v>
      </c>
      <c r="P53" s="45"/>
      <c r="Q53" s="45"/>
      <c r="R53" s="36">
        <f>H53+I53*1.5+J53+K53*1.5+L53+M53+N53+O53+P53+Q53</f>
        <v>11</v>
      </c>
    </row>
    <row r="54" spans="1:18" ht="12.75">
      <c r="A54" s="23">
        <f>RANK(R54,$R$8:$R$118,0)</f>
        <v>46</v>
      </c>
      <c r="B54" s="23" t="s">
        <v>211</v>
      </c>
      <c r="C54" s="23" t="s">
        <v>212</v>
      </c>
      <c r="D54" s="23" t="s">
        <v>184</v>
      </c>
      <c r="E54" s="23">
        <v>112</v>
      </c>
      <c r="F54" s="23" t="s">
        <v>213</v>
      </c>
      <c r="G54" s="23"/>
      <c r="H54" s="34"/>
      <c r="I54" s="35"/>
      <c r="J54" s="35"/>
      <c r="K54" s="45"/>
      <c r="L54" s="45"/>
      <c r="M54" s="45"/>
      <c r="N54" s="49">
        <v>11</v>
      </c>
      <c r="O54" s="35"/>
      <c r="P54" s="45"/>
      <c r="Q54" s="45"/>
      <c r="R54" s="36">
        <f>H54+I54*1.5+J54+K54*1.5+L54+M54+N54+O54+P54+Q54</f>
        <v>11</v>
      </c>
    </row>
    <row r="55" spans="1:18" ht="12.75">
      <c r="A55" s="23">
        <f>RANK(R55,$R$8:$R$118,0)</f>
        <v>46</v>
      </c>
      <c r="B55" s="23" t="s">
        <v>214</v>
      </c>
      <c r="C55" s="23" t="s">
        <v>215</v>
      </c>
      <c r="D55" s="23" t="s">
        <v>155</v>
      </c>
      <c r="E55" s="41">
        <v>104</v>
      </c>
      <c r="F55" s="23" t="s">
        <v>216</v>
      </c>
      <c r="G55" s="23"/>
      <c r="H55" s="34"/>
      <c r="I55" s="35"/>
      <c r="J55" s="35"/>
      <c r="K55" s="35"/>
      <c r="L55" s="35">
        <v>11</v>
      </c>
      <c r="M55" s="35"/>
      <c r="N55" s="35"/>
      <c r="O55" s="35"/>
      <c r="P55" s="35"/>
      <c r="Q55" s="35"/>
      <c r="R55" s="36">
        <f>H55+I55*1.5+J55+K55*1.5+L55+M55+N55+O55+P55+Q55</f>
        <v>11</v>
      </c>
    </row>
    <row r="56" spans="1:18" ht="12.75">
      <c r="A56" s="23">
        <f>RANK(R56,$R$8:$R$118,0)</f>
        <v>49</v>
      </c>
      <c r="B56" s="32" t="s">
        <v>217</v>
      </c>
      <c r="C56" s="32" t="s">
        <v>218</v>
      </c>
      <c r="D56" s="32" t="s">
        <v>148</v>
      </c>
      <c r="E56" s="33">
        <v>95</v>
      </c>
      <c r="F56" s="32" t="s">
        <v>219</v>
      </c>
      <c r="G56" s="23"/>
      <c r="H56" s="34"/>
      <c r="I56" s="35">
        <v>1</v>
      </c>
      <c r="J56" s="35">
        <v>9</v>
      </c>
      <c r="K56" s="35"/>
      <c r="L56" s="35"/>
      <c r="M56" s="35"/>
      <c r="N56" s="35"/>
      <c r="O56" s="35"/>
      <c r="P56" s="35"/>
      <c r="Q56" s="35"/>
      <c r="R56" s="36">
        <f>H56+I56*1.5+J56+K56*1.5+L56+M56+N56+O56+P56+Q56</f>
        <v>10.5</v>
      </c>
    </row>
    <row r="57" spans="1:18" ht="12.75">
      <c r="A57" s="23">
        <f>RANK(R57,$R$8:$R$118,0)</f>
        <v>49</v>
      </c>
      <c r="B57" s="32" t="s">
        <v>220</v>
      </c>
      <c r="C57" s="32" t="s">
        <v>221</v>
      </c>
      <c r="D57" s="32" t="s">
        <v>222</v>
      </c>
      <c r="E57" s="41">
        <v>98</v>
      </c>
      <c r="F57" s="32" t="s">
        <v>223</v>
      </c>
      <c r="G57" s="32"/>
      <c r="H57" s="34"/>
      <c r="I57" s="35"/>
      <c r="J57" s="35"/>
      <c r="K57" s="35">
        <v>7</v>
      </c>
      <c r="L57" s="35"/>
      <c r="M57" s="35"/>
      <c r="N57" s="35"/>
      <c r="O57" s="35"/>
      <c r="P57" s="35"/>
      <c r="Q57" s="35"/>
      <c r="R57" s="36">
        <f>H57+I57*1.5+J57+K57*1.5+L57+M57+N57+O57+P57+Q57</f>
        <v>10.5</v>
      </c>
    </row>
    <row r="58" spans="1:18" ht="12.75">
      <c r="A58" s="23">
        <f>RANK(R58,$R$8:$R$118,0)</f>
        <v>51</v>
      </c>
      <c r="B58" s="32" t="s">
        <v>224</v>
      </c>
      <c r="C58" s="32" t="s">
        <v>225</v>
      </c>
      <c r="D58" s="32" t="s">
        <v>155</v>
      </c>
      <c r="E58" s="33">
        <v>91</v>
      </c>
      <c r="F58" s="32" t="s">
        <v>85</v>
      </c>
      <c r="G58" s="23"/>
      <c r="H58" s="34"/>
      <c r="I58" s="35">
        <v>6</v>
      </c>
      <c r="J58" s="35">
        <v>1</v>
      </c>
      <c r="K58" s="35"/>
      <c r="L58" s="35"/>
      <c r="M58" s="35"/>
      <c r="N58" s="35"/>
      <c r="O58" s="35"/>
      <c r="P58" s="35"/>
      <c r="Q58" s="35"/>
      <c r="R58" s="36">
        <f>H58+I58*1.5+J58+K58*1.5+L58+M58+N58+O58+P58+Q58</f>
        <v>10</v>
      </c>
    </row>
    <row r="59" spans="1:18" ht="12.75">
      <c r="A59" s="23">
        <f>RANK(R59,$R$8:$R$118,0)</f>
        <v>51</v>
      </c>
      <c r="B59" s="23" t="s">
        <v>226</v>
      </c>
      <c r="C59" s="23" t="s">
        <v>227</v>
      </c>
      <c r="D59" s="23" t="s">
        <v>228</v>
      </c>
      <c r="E59" s="23">
        <v>105</v>
      </c>
      <c r="F59" s="23" t="s">
        <v>41</v>
      </c>
      <c r="G59" s="23"/>
      <c r="H59" s="34"/>
      <c r="I59" s="35"/>
      <c r="J59" s="35"/>
      <c r="K59" s="45"/>
      <c r="L59" s="45"/>
      <c r="M59" s="45"/>
      <c r="N59" s="49">
        <v>10</v>
      </c>
      <c r="O59" s="35"/>
      <c r="P59" s="45"/>
      <c r="Q59" s="45"/>
      <c r="R59" s="36">
        <f>H59+I59*1.5+J59+K59*1.5+L59+M59+N59+O59+P59+Q59</f>
        <v>10</v>
      </c>
    </row>
    <row r="60" spans="1:18" ht="12.75">
      <c r="A60" s="23">
        <f>RANK(R60,$R$8:$R$118,0)</f>
        <v>51</v>
      </c>
      <c r="B60" s="23" t="s">
        <v>229</v>
      </c>
      <c r="C60" s="23" t="s">
        <v>230</v>
      </c>
      <c r="D60" s="23" t="s">
        <v>155</v>
      </c>
      <c r="E60" s="41">
        <v>99</v>
      </c>
      <c r="F60" s="23" t="s">
        <v>231</v>
      </c>
      <c r="G60" s="23"/>
      <c r="H60" s="34"/>
      <c r="I60" s="35"/>
      <c r="J60" s="35"/>
      <c r="K60" s="35"/>
      <c r="L60" s="35">
        <v>10</v>
      </c>
      <c r="M60" s="35"/>
      <c r="N60" s="35"/>
      <c r="O60" s="35"/>
      <c r="P60" s="35"/>
      <c r="Q60" s="35"/>
      <c r="R60" s="36">
        <f>H60+I60*1.5+J60+K60*1.5+L60+M60+N60+O60+P60+Q60</f>
        <v>10</v>
      </c>
    </row>
    <row r="61" spans="1:18" ht="12.75">
      <c r="A61" s="23">
        <f>RANK(R61,$R$8:$R$118,0)</f>
        <v>51</v>
      </c>
      <c r="B61" s="50" t="s">
        <v>232</v>
      </c>
      <c r="C61" s="32" t="s">
        <v>192</v>
      </c>
      <c r="D61" s="32" t="s">
        <v>228</v>
      </c>
      <c r="E61" s="41">
        <v>96</v>
      </c>
      <c r="F61" s="32" t="s">
        <v>233</v>
      </c>
      <c r="G61" s="32"/>
      <c r="H61" s="34"/>
      <c r="I61" s="35"/>
      <c r="J61" s="35"/>
      <c r="K61" s="45"/>
      <c r="L61" s="45"/>
      <c r="M61" s="45"/>
      <c r="N61" s="45"/>
      <c r="O61" s="35"/>
      <c r="P61" s="45">
        <v>10</v>
      </c>
      <c r="Q61" s="45"/>
      <c r="R61" s="36">
        <f>H61+I61*1.5+J61+K61*1.5+L61+M61+N61+O61+P61+Q61</f>
        <v>10</v>
      </c>
    </row>
    <row r="62" spans="1:18" ht="12.75">
      <c r="A62" s="23">
        <f>RANK(R62,$R$8:$R$118,0)</f>
        <v>55</v>
      </c>
      <c r="B62" s="23" t="s">
        <v>234</v>
      </c>
      <c r="C62" s="23" t="s">
        <v>235</v>
      </c>
      <c r="D62" s="23" t="s">
        <v>155</v>
      </c>
      <c r="E62" s="41">
        <v>111</v>
      </c>
      <c r="F62" s="23" t="s">
        <v>236</v>
      </c>
      <c r="G62" s="23"/>
      <c r="H62" s="34"/>
      <c r="I62" s="35"/>
      <c r="J62" s="35"/>
      <c r="K62" s="35"/>
      <c r="L62" s="35">
        <v>9</v>
      </c>
      <c r="M62" s="35"/>
      <c r="N62" s="35"/>
      <c r="O62" s="35"/>
      <c r="P62" s="35"/>
      <c r="Q62" s="35"/>
      <c r="R62" s="36">
        <f>H62+I62*1.5+J62+K62*1.5+L62+M62+N62+O62+P62+Q62</f>
        <v>9</v>
      </c>
    </row>
    <row r="63" spans="1:18" ht="12.75">
      <c r="A63" s="23">
        <f>RANK(R63,$R$8:$R$118,0)</f>
        <v>55</v>
      </c>
      <c r="B63" s="51" t="s">
        <v>237</v>
      </c>
      <c r="C63" s="51" t="s">
        <v>238</v>
      </c>
      <c r="D63" s="51" t="s">
        <v>129</v>
      </c>
      <c r="E63" s="52">
        <v>112</v>
      </c>
      <c r="F63" s="51" t="s">
        <v>239</v>
      </c>
      <c r="G63" s="32"/>
      <c r="H63" s="34">
        <v>9</v>
      </c>
      <c r="I63" s="35"/>
      <c r="J63" s="35"/>
      <c r="K63" s="35"/>
      <c r="L63" s="35"/>
      <c r="M63" s="35"/>
      <c r="N63" s="35"/>
      <c r="O63" s="35"/>
      <c r="P63" s="35"/>
      <c r="Q63" s="35"/>
      <c r="R63" s="36">
        <f>H63+I63*1.5+J63+K63*1.5+L63+M63+N63+O63+P63+Q63</f>
        <v>9</v>
      </c>
    </row>
    <row r="64" spans="1:18" ht="12.75">
      <c r="A64" s="23">
        <f>RANK(R64,$R$8:$R$118,0)</f>
        <v>55</v>
      </c>
      <c r="B64" s="32" t="s">
        <v>240</v>
      </c>
      <c r="C64" s="32" t="s">
        <v>241</v>
      </c>
      <c r="D64" s="32" t="s">
        <v>228</v>
      </c>
      <c r="E64" s="41">
        <v>96</v>
      </c>
      <c r="F64" s="32" t="s">
        <v>242</v>
      </c>
      <c r="G64" s="32"/>
      <c r="H64" s="34"/>
      <c r="I64" s="35"/>
      <c r="J64" s="35"/>
      <c r="K64" s="35">
        <v>6</v>
      </c>
      <c r="L64" s="35"/>
      <c r="M64" s="35"/>
      <c r="N64" s="35"/>
      <c r="O64" s="35"/>
      <c r="P64" s="35"/>
      <c r="Q64" s="35"/>
      <c r="R64" s="36">
        <f>H64+I64*1.5+J64+K64*1.5+L64+M64+N64+O64+P64+Q64</f>
        <v>9</v>
      </c>
    </row>
    <row r="65" spans="1:18" ht="12.75">
      <c r="A65" s="23">
        <f>RANK(R65,$R$8:$R$118,0)</f>
        <v>58</v>
      </c>
      <c r="B65" s="32" t="s">
        <v>243</v>
      </c>
      <c r="C65" s="32" t="s">
        <v>244</v>
      </c>
      <c r="D65" s="32" t="s">
        <v>155</v>
      </c>
      <c r="E65" s="33">
        <v>101</v>
      </c>
      <c r="F65" s="32" t="s">
        <v>245</v>
      </c>
      <c r="G65" s="23"/>
      <c r="H65" s="34"/>
      <c r="I65" s="35">
        <v>1</v>
      </c>
      <c r="J65" s="35">
        <v>7</v>
      </c>
      <c r="K65" s="35"/>
      <c r="L65" s="35"/>
      <c r="M65" s="35"/>
      <c r="N65" s="35"/>
      <c r="O65" s="35"/>
      <c r="P65" s="35"/>
      <c r="Q65" s="35"/>
      <c r="R65" s="36">
        <f>H65+I65*1.5+J65+K65*1.5+L65+M65+N65+O65+P65+Q65</f>
        <v>8.5</v>
      </c>
    </row>
    <row r="66" spans="1:18" ht="12.75">
      <c r="A66" s="23">
        <f>RANK(R66,$R$8:$R$118,0)</f>
        <v>59</v>
      </c>
      <c r="B66" s="23" t="s">
        <v>246</v>
      </c>
      <c r="C66" s="23" t="s">
        <v>247</v>
      </c>
      <c r="D66" s="23" t="s">
        <v>248</v>
      </c>
      <c r="E66" s="23"/>
      <c r="F66" s="23" t="s">
        <v>249</v>
      </c>
      <c r="G66" s="23"/>
      <c r="H66" s="34"/>
      <c r="I66" s="35"/>
      <c r="J66" s="35"/>
      <c r="K66" s="45"/>
      <c r="L66" s="45"/>
      <c r="M66" s="45"/>
      <c r="N66" s="45"/>
      <c r="O66" s="48">
        <v>8</v>
      </c>
      <c r="P66" s="45"/>
      <c r="Q66" s="45"/>
      <c r="R66" s="36">
        <f>H66+I66*1.5+J66+K66*1.5+L66+M66+N66+O66+P66+Q66</f>
        <v>8</v>
      </c>
    </row>
    <row r="67" spans="1:18" ht="12.75">
      <c r="A67" s="23">
        <f>RANK(R67,$R$8:$R$118,0)</f>
        <v>59</v>
      </c>
      <c r="B67" s="32" t="s">
        <v>250</v>
      </c>
      <c r="C67" s="23" t="s">
        <v>251</v>
      </c>
      <c r="D67" s="32" t="s">
        <v>23</v>
      </c>
      <c r="E67" s="33">
        <v>97</v>
      </c>
      <c r="F67" s="32" t="s">
        <v>252</v>
      </c>
      <c r="G67" s="32"/>
      <c r="H67" s="34">
        <v>7</v>
      </c>
      <c r="I67" s="35"/>
      <c r="J67" s="35"/>
      <c r="K67" s="35"/>
      <c r="L67" s="35"/>
      <c r="M67" s="35"/>
      <c r="N67" s="35"/>
      <c r="O67" s="35">
        <v>1</v>
      </c>
      <c r="P67" s="35"/>
      <c r="Q67" s="35"/>
      <c r="R67" s="36">
        <f>H67+I67*1.5+J67+K67*1.5+L67+M67+N67+O67+P67+Q67</f>
        <v>8</v>
      </c>
    </row>
    <row r="68" spans="1:18" ht="12.75">
      <c r="A68" s="23">
        <f>RANK(R68,$R$8:$R$118,0)</f>
        <v>59</v>
      </c>
      <c r="B68" s="32" t="s">
        <v>253</v>
      </c>
      <c r="C68" s="32" t="s">
        <v>254</v>
      </c>
      <c r="D68" s="32" t="s">
        <v>129</v>
      </c>
      <c r="E68" s="33">
        <v>103</v>
      </c>
      <c r="F68" s="32" t="s">
        <v>255</v>
      </c>
      <c r="G68" s="32"/>
      <c r="H68" s="34">
        <v>8</v>
      </c>
      <c r="I68" s="35"/>
      <c r="J68" s="35"/>
      <c r="K68" s="35"/>
      <c r="L68" s="35"/>
      <c r="M68" s="35"/>
      <c r="N68" s="35"/>
      <c r="O68" s="35"/>
      <c r="P68" s="35"/>
      <c r="Q68" s="35"/>
      <c r="R68" s="36">
        <f>H68+I68*1.5+J68+K68*1.5+L68+M68+N68+O68+P68+Q68</f>
        <v>8</v>
      </c>
    </row>
    <row r="69" spans="1:18" ht="12.75">
      <c r="A69" s="23">
        <f>RANK(R69,$R$8:$R$118,0)</f>
        <v>59</v>
      </c>
      <c r="B69" s="23" t="s">
        <v>256</v>
      </c>
      <c r="C69" s="23" t="s">
        <v>257</v>
      </c>
      <c r="D69" s="23" t="s">
        <v>23</v>
      </c>
      <c r="E69" s="41">
        <v>111</v>
      </c>
      <c r="F69" s="23" t="s">
        <v>258</v>
      </c>
      <c r="G69" s="23"/>
      <c r="H69" s="34"/>
      <c r="I69" s="35"/>
      <c r="J69" s="35"/>
      <c r="K69" s="35"/>
      <c r="L69" s="35">
        <v>8</v>
      </c>
      <c r="M69" s="35"/>
      <c r="N69" s="35"/>
      <c r="O69" s="35"/>
      <c r="P69" s="35"/>
      <c r="Q69" s="35"/>
      <c r="R69" s="36">
        <f>H69+I69*1.5+J69+K69*1.5+L69+M69+N69+O69+P69+Q69</f>
        <v>8</v>
      </c>
    </row>
    <row r="70" spans="1:18" ht="12.75">
      <c r="A70" s="23">
        <f>RANK(R70,$R$8:$R$118,0)</f>
        <v>63</v>
      </c>
      <c r="B70" s="32" t="s">
        <v>259</v>
      </c>
      <c r="C70" s="32" t="s">
        <v>260</v>
      </c>
      <c r="D70" s="32" t="s">
        <v>129</v>
      </c>
      <c r="E70" s="33">
        <v>90</v>
      </c>
      <c r="F70" s="32" t="s">
        <v>261</v>
      </c>
      <c r="G70" s="23"/>
      <c r="H70" s="34"/>
      <c r="I70" s="35">
        <v>1</v>
      </c>
      <c r="J70" s="35">
        <v>6</v>
      </c>
      <c r="K70" s="35"/>
      <c r="L70" s="35"/>
      <c r="M70" s="35"/>
      <c r="N70" s="35"/>
      <c r="O70" s="35"/>
      <c r="P70" s="35"/>
      <c r="Q70" s="35"/>
      <c r="R70" s="36">
        <f>H70+I70*1.5+J70+K70*1.5+L70+M70+N70+O70+P70+Q70</f>
        <v>7.5</v>
      </c>
    </row>
    <row r="71" spans="1:18" ht="12.75">
      <c r="A71" s="23">
        <f>RANK(R71,$R$8:$R$118,0)</f>
        <v>64</v>
      </c>
      <c r="B71" s="32" t="s">
        <v>262</v>
      </c>
      <c r="C71" s="32" t="s">
        <v>263</v>
      </c>
      <c r="D71" s="32" t="s">
        <v>155</v>
      </c>
      <c r="E71" s="33">
        <v>92</v>
      </c>
      <c r="F71" s="32" t="s">
        <v>36</v>
      </c>
      <c r="G71" s="23"/>
      <c r="H71" s="34"/>
      <c r="I71" s="35">
        <v>4</v>
      </c>
      <c r="J71" s="35">
        <v>1</v>
      </c>
      <c r="K71" s="35"/>
      <c r="L71" s="35"/>
      <c r="M71" s="35"/>
      <c r="N71" s="35"/>
      <c r="O71" s="35"/>
      <c r="P71" s="35"/>
      <c r="Q71" s="35"/>
      <c r="R71" s="36">
        <f>H71+I71*1.5+J71+K71*1.5+L71+M71+N71+O71+P71+Q71</f>
        <v>7</v>
      </c>
    </row>
    <row r="72" spans="1:18" ht="12.75">
      <c r="A72" s="23">
        <f>RANK(R72,$R$8:$R$118,0)</f>
        <v>64</v>
      </c>
      <c r="B72" s="23" t="s">
        <v>264</v>
      </c>
      <c r="C72" s="23" t="s">
        <v>265</v>
      </c>
      <c r="D72" s="23" t="s">
        <v>193</v>
      </c>
      <c r="E72" s="41">
        <v>92</v>
      </c>
      <c r="F72" s="23" t="s">
        <v>142</v>
      </c>
      <c r="G72" s="23"/>
      <c r="H72" s="34"/>
      <c r="I72" s="35"/>
      <c r="J72" s="35"/>
      <c r="K72" s="35"/>
      <c r="L72" s="35">
        <v>7</v>
      </c>
      <c r="M72" s="35"/>
      <c r="N72" s="35"/>
      <c r="O72" s="35"/>
      <c r="P72" s="35"/>
      <c r="Q72" s="35"/>
      <c r="R72" s="36">
        <f>H72+I72*1.5+J72+K72*1.5+L72+M72+N72+O72+P72+Q72</f>
        <v>7</v>
      </c>
    </row>
    <row r="73" spans="1:18" ht="12.75">
      <c r="A73" s="23">
        <f>RANK(R73,$R$8:$R$118,0)</f>
        <v>64</v>
      </c>
      <c r="B73" s="23" t="s">
        <v>266</v>
      </c>
      <c r="C73" s="23" t="s">
        <v>267</v>
      </c>
      <c r="D73" s="23" t="s">
        <v>268</v>
      </c>
      <c r="E73" s="23">
        <v>104</v>
      </c>
      <c r="F73" s="23" t="s">
        <v>269</v>
      </c>
      <c r="G73" s="23"/>
      <c r="H73" s="34"/>
      <c r="I73" s="35"/>
      <c r="J73" s="35"/>
      <c r="K73" s="45"/>
      <c r="L73" s="45"/>
      <c r="M73" s="45"/>
      <c r="N73" s="49">
        <v>7</v>
      </c>
      <c r="O73" s="35"/>
      <c r="P73" s="45"/>
      <c r="Q73" s="45"/>
      <c r="R73" s="36">
        <f>H73+I73*1.5+J73+K73*1.5+L73+M73+N73+O73+P73+Q73</f>
        <v>7</v>
      </c>
    </row>
    <row r="74" spans="1:18" ht="12.75">
      <c r="A74" s="23">
        <f>RANK(R74,$R$8:$R$118,0)</f>
        <v>67</v>
      </c>
      <c r="B74" s="23" t="s">
        <v>270</v>
      </c>
      <c r="C74" s="23" t="s">
        <v>271</v>
      </c>
      <c r="D74" s="23" t="s">
        <v>170</v>
      </c>
      <c r="E74" s="23"/>
      <c r="F74" s="23" t="s">
        <v>272</v>
      </c>
      <c r="G74" s="23"/>
      <c r="H74" s="34"/>
      <c r="I74" s="35"/>
      <c r="J74" s="35"/>
      <c r="K74" s="45"/>
      <c r="L74" s="45"/>
      <c r="M74" s="45"/>
      <c r="N74" s="45"/>
      <c r="O74" s="48">
        <v>6</v>
      </c>
      <c r="P74" s="45"/>
      <c r="Q74" s="45"/>
      <c r="R74" s="36">
        <f>H74+I74*1.5+J74+K74*1.5+L74+M74+N74+O74+P74+Q74</f>
        <v>6</v>
      </c>
    </row>
    <row r="75" spans="1:18" ht="12.75">
      <c r="A75" s="23">
        <f>RANK(R75,$R$8:$R$118,0)</f>
        <v>67</v>
      </c>
      <c r="B75" s="23" t="s">
        <v>273</v>
      </c>
      <c r="C75" s="23" t="s">
        <v>274</v>
      </c>
      <c r="D75" s="23" t="s">
        <v>155</v>
      </c>
      <c r="E75" s="41">
        <v>106</v>
      </c>
      <c r="F75" s="23" t="s">
        <v>275</v>
      </c>
      <c r="G75" s="23"/>
      <c r="H75" s="34"/>
      <c r="I75" s="35"/>
      <c r="J75" s="35"/>
      <c r="K75" s="35">
        <v>2</v>
      </c>
      <c r="L75" s="35">
        <v>2</v>
      </c>
      <c r="M75" s="35">
        <v>1</v>
      </c>
      <c r="N75" s="35"/>
      <c r="O75" s="35"/>
      <c r="P75" s="35"/>
      <c r="Q75" s="35"/>
      <c r="R75" s="36">
        <f>H75+I75*1.5+J75+K75*1.5+L75+M75+N75+O75+P75+Q75</f>
        <v>6</v>
      </c>
    </row>
    <row r="76" spans="1:18" ht="12.75">
      <c r="A76" s="23">
        <f>RANK(R76,$R$8:$R$118,0)</f>
        <v>69</v>
      </c>
      <c r="B76" s="32" t="s">
        <v>276</v>
      </c>
      <c r="C76" s="32" t="s">
        <v>277</v>
      </c>
      <c r="D76" s="32" t="s">
        <v>148</v>
      </c>
      <c r="E76" s="33">
        <v>113</v>
      </c>
      <c r="F76" s="32" t="s">
        <v>278</v>
      </c>
      <c r="G76" s="23"/>
      <c r="H76" s="34"/>
      <c r="I76" s="35">
        <v>1</v>
      </c>
      <c r="J76" s="35">
        <v>4</v>
      </c>
      <c r="K76" s="35"/>
      <c r="L76" s="35"/>
      <c r="M76" s="35"/>
      <c r="N76" s="35"/>
      <c r="O76" s="35"/>
      <c r="P76" s="35"/>
      <c r="Q76" s="35"/>
      <c r="R76" s="36">
        <f>H76+I76*1.5+J76+K76*1.5+L76+M76+N76+O76+P76+Q76</f>
        <v>5.5</v>
      </c>
    </row>
    <row r="77" spans="1:18" ht="12.75">
      <c r="A77" s="23">
        <f>RANK(R77,$R$8:$R$118,0)</f>
        <v>69</v>
      </c>
      <c r="B77" s="32" t="s">
        <v>279</v>
      </c>
      <c r="C77" s="32" t="s">
        <v>280</v>
      </c>
      <c r="D77" s="32"/>
      <c r="E77" s="33">
        <v>103</v>
      </c>
      <c r="F77" s="32" t="s">
        <v>281</v>
      </c>
      <c r="G77" s="32"/>
      <c r="H77" s="34">
        <v>3</v>
      </c>
      <c r="I77" s="35">
        <v>1</v>
      </c>
      <c r="J77" s="35">
        <v>1</v>
      </c>
      <c r="K77" s="35"/>
      <c r="L77" s="35"/>
      <c r="M77" s="35"/>
      <c r="N77" s="35"/>
      <c r="O77" s="35"/>
      <c r="P77" s="35"/>
      <c r="Q77" s="35"/>
      <c r="R77" s="36">
        <f>H77+I77*1.5+J77+K77*1.5+L77+M77+N77+O77+P77+Q77</f>
        <v>5.5</v>
      </c>
    </row>
    <row r="78" spans="1:18" ht="12.75">
      <c r="A78" s="23">
        <f>RANK(R78,$R$8:$R$118,0)</f>
        <v>69</v>
      </c>
      <c r="B78" s="32" t="s">
        <v>282</v>
      </c>
      <c r="C78" s="32" t="s">
        <v>283</v>
      </c>
      <c r="D78" s="32" t="s">
        <v>29</v>
      </c>
      <c r="E78" s="33">
        <v>87</v>
      </c>
      <c r="F78" s="32" t="s">
        <v>284</v>
      </c>
      <c r="G78" s="23"/>
      <c r="H78" s="34"/>
      <c r="I78" s="35">
        <v>3</v>
      </c>
      <c r="J78" s="35">
        <v>1</v>
      </c>
      <c r="K78" s="35"/>
      <c r="L78" s="35"/>
      <c r="M78" s="35"/>
      <c r="N78" s="35"/>
      <c r="O78" s="35"/>
      <c r="P78" s="35"/>
      <c r="Q78" s="35"/>
      <c r="R78" s="36">
        <f>H78+I78*1.5+J78+K78*1.5+L78+M78+N78+O78+P78+Q78</f>
        <v>5.5</v>
      </c>
    </row>
    <row r="79" spans="1:18" ht="12.75">
      <c r="A79" s="23">
        <f>RANK(R79,$R$8:$R$118,0)</f>
        <v>72</v>
      </c>
      <c r="B79" s="32" t="s">
        <v>285</v>
      </c>
      <c r="C79" s="32" t="s">
        <v>286</v>
      </c>
      <c r="D79" s="32" t="s">
        <v>133</v>
      </c>
      <c r="E79" s="41">
        <v>99</v>
      </c>
      <c r="F79" s="32" t="s">
        <v>287</v>
      </c>
      <c r="G79" s="32"/>
      <c r="H79" s="34"/>
      <c r="I79" s="35"/>
      <c r="J79" s="35"/>
      <c r="K79" s="35">
        <v>0</v>
      </c>
      <c r="L79" s="35"/>
      <c r="M79" s="35"/>
      <c r="N79" s="35"/>
      <c r="O79" s="35">
        <v>5</v>
      </c>
      <c r="P79" s="35"/>
      <c r="Q79" s="35"/>
      <c r="R79" s="36">
        <f>H79+I79*1.5+J79+K79*1.5+L79+M79+N79+O79+P79+Q79</f>
        <v>5</v>
      </c>
    </row>
    <row r="80" spans="1:18" ht="12.75">
      <c r="A80" s="23">
        <f>RANK(R80,$R$8:$R$118,0)</f>
        <v>72</v>
      </c>
      <c r="B80" s="50" t="s">
        <v>288</v>
      </c>
      <c r="C80" s="32" t="s">
        <v>289</v>
      </c>
      <c r="D80" s="32" t="s">
        <v>290</v>
      </c>
      <c r="E80" s="41">
        <v>104</v>
      </c>
      <c r="F80" s="32" t="s">
        <v>291</v>
      </c>
      <c r="G80" s="32"/>
      <c r="H80" s="34"/>
      <c r="I80" s="35"/>
      <c r="J80" s="35"/>
      <c r="K80" s="35"/>
      <c r="L80" s="35"/>
      <c r="M80" s="35">
        <v>5</v>
      </c>
      <c r="N80" s="35"/>
      <c r="O80" s="35"/>
      <c r="P80" s="35"/>
      <c r="Q80" s="35"/>
      <c r="R80" s="36">
        <f>H80+I80*1.5+J80+K80*1.5+L80+M80+N80+O80+P80+Q80</f>
        <v>5</v>
      </c>
    </row>
    <row r="81" spans="1:18" ht="12.75">
      <c r="A81" s="23">
        <f>RANK(R81,$R$8:$R$118,0)</f>
        <v>74</v>
      </c>
      <c r="B81" s="23" t="s">
        <v>292</v>
      </c>
      <c r="C81" s="23" t="s">
        <v>293</v>
      </c>
      <c r="D81" s="23" t="s">
        <v>29</v>
      </c>
      <c r="E81" s="23"/>
      <c r="F81" s="23" t="s">
        <v>294</v>
      </c>
      <c r="G81" s="23"/>
      <c r="H81" s="34"/>
      <c r="I81" s="35"/>
      <c r="J81" s="35"/>
      <c r="K81" s="45"/>
      <c r="L81" s="45"/>
      <c r="M81" s="45"/>
      <c r="N81" s="45"/>
      <c r="O81" s="48">
        <v>4</v>
      </c>
      <c r="P81" s="45"/>
      <c r="Q81" s="45"/>
      <c r="R81" s="36">
        <f>H81+I81*1.5+J81+K81*1.5+L81+M81+N81+O81+P81+Q81</f>
        <v>4</v>
      </c>
    </row>
    <row r="82" spans="1:18" ht="12.75">
      <c r="A82" s="23">
        <f>RANK(R82,$R$8:$R$118,0)</f>
        <v>74</v>
      </c>
      <c r="B82" s="23" t="s">
        <v>295</v>
      </c>
      <c r="C82" s="23" t="s">
        <v>296</v>
      </c>
      <c r="D82" s="23" t="s">
        <v>155</v>
      </c>
      <c r="E82" s="23">
        <v>91</v>
      </c>
      <c r="F82" s="23" t="s">
        <v>177</v>
      </c>
      <c r="G82" s="23"/>
      <c r="H82" s="34"/>
      <c r="I82" s="35"/>
      <c r="J82" s="35"/>
      <c r="K82" s="45"/>
      <c r="L82" s="45"/>
      <c r="M82" s="45"/>
      <c r="N82" s="49">
        <v>4</v>
      </c>
      <c r="O82" s="35"/>
      <c r="P82" s="45"/>
      <c r="Q82" s="45"/>
      <c r="R82" s="36">
        <f>H82+I82*1.5+J82+K82*1.5+L82+M82+N82+O82+P82+Q82</f>
        <v>4</v>
      </c>
    </row>
    <row r="83" spans="1:18" ht="12.75">
      <c r="A83" s="23">
        <f>RANK(R83,$R$8:$R$118,0)</f>
        <v>74</v>
      </c>
      <c r="B83" s="50" t="s">
        <v>297</v>
      </c>
      <c r="C83" s="32" t="s">
        <v>298</v>
      </c>
      <c r="D83" s="32" t="s">
        <v>299</v>
      </c>
      <c r="E83" s="41">
        <v>90</v>
      </c>
      <c r="F83" s="32" t="s">
        <v>300</v>
      </c>
      <c r="G83" s="32"/>
      <c r="H83" s="34"/>
      <c r="I83" s="35"/>
      <c r="J83" s="35"/>
      <c r="K83" s="45"/>
      <c r="L83" s="45"/>
      <c r="M83" s="45"/>
      <c r="N83" s="45"/>
      <c r="O83" s="35"/>
      <c r="P83" s="45">
        <v>4</v>
      </c>
      <c r="Q83" s="45"/>
      <c r="R83" s="36">
        <f>H83+I83*1.5+J83+K83*1.5+L83+M83+N83+O83+P83+Q83</f>
        <v>4</v>
      </c>
    </row>
    <row r="84" spans="1:18" ht="12.75">
      <c r="A84" s="23">
        <f>RANK(R84,$R$8:$R$118,0)</f>
        <v>77</v>
      </c>
      <c r="B84" s="23" t="s">
        <v>301</v>
      </c>
      <c r="C84" s="23" t="s">
        <v>302</v>
      </c>
      <c r="D84" s="23" t="s">
        <v>303</v>
      </c>
      <c r="E84" s="41"/>
      <c r="F84" s="23" t="s">
        <v>304</v>
      </c>
      <c r="G84" s="23"/>
      <c r="H84" s="34"/>
      <c r="I84" s="35"/>
      <c r="J84" s="35"/>
      <c r="K84" s="35"/>
      <c r="L84" s="35">
        <v>3</v>
      </c>
      <c r="M84" s="35"/>
      <c r="N84" s="35"/>
      <c r="O84" s="35"/>
      <c r="P84" s="35"/>
      <c r="Q84" s="35"/>
      <c r="R84" s="36">
        <f>H84+I84*1.5+J84+K84*1.5+L84+M84+N84+O84+P84+Q84</f>
        <v>3</v>
      </c>
    </row>
    <row r="85" spans="1:18" ht="12.75">
      <c r="A85" s="23">
        <f>RANK(R85,$R$8:$R$118,0)</f>
        <v>77</v>
      </c>
      <c r="B85" s="23" t="s">
        <v>305</v>
      </c>
      <c r="C85" s="23" t="s">
        <v>306</v>
      </c>
      <c r="D85" s="23" t="s">
        <v>46</v>
      </c>
      <c r="E85" s="23">
        <v>102</v>
      </c>
      <c r="F85" s="23" t="s">
        <v>307</v>
      </c>
      <c r="G85" s="23"/>
      <c r="H85" s="34"/>
      <c r="I85" s="35"/>
      <c r="J85" s="35"/>
      <c r="K85" s="45"/>
      <c r="L85" s="45"/>
      <c r="M85" s="45"/>
      <c r="N85" s="49">
        <v>3</v>
      </c>
      <c r="O85" s="35"/>
      <c r="P85" s="45"/>
      <c r="Q85" s="45"/>
      <c r="R85" s="36">
        <f>H85+I85*1.5+J85+K85*1.5+L85+M85+N85+O85+P85+Q85</f>
        <v>3</v>
      </c>
    </row>
    <row r="86" spans="1:18" ht="12.75">
      <c r="A86" s="23">
        <f>RANK(R86,$R$8:$R$118,0)</f>
        <v>77</v>
      </c>
      <c r="B86" s="50" t="s">
        <v>308</v>
      </c>
      <c r="C86" s="32" t="s">
        <v>309</v>
      </c>
      <c r="D86" s="32" t="s">
        <v>101</v>
      </c>
      <c r="E86" s="41">
        <v>102</v>
      </c>
      <c r="F86" s="32" t="s">
        <v>310</v>
      </c>
      <c r="G86" s="32"/>
      <c r="H86" s="34"/>
      <c r="I86" s="35"/>
      <c r="J86" s="35"/>
      <c r="K86" s="45"/>
      <c r="L86" s="45"/>
      <c r="M86" s="45"/>
      <c r="N86" s="45"/>
      <c r="O86" s="35"/>
      <c r="P86" s="45">
        <v>3</v>
      </c>
      <c r="Q86" s="45"/>
      <c r="R86" s="36">
        <f>H86+I86*1.5+J86+K86*1.5+L86+M86+N86+O86+P86+Q86</f>
        <v>3</v>
      </c>
    </row>
    <row r="87" spans="1:18" ht="12.75">
      <c r="A87" s="23">
        <f>RANK(R87,$R$8:$R$118,0)</f>
        <v>80</v>
      </c>
      <c r="B87" s="32" t="s">
        <v>311</v>
      </c>
      <c r="C87" s="32" t="s">
        <v>312</v>
      </c>
      <c r="D87" s="32" t="s">
        <v>148</v>
      </c>
      <c r="E87" s="33">
        <v>100</v>
      </c>
      <c r="F87" s="32" t="s">
        <v>245</v>
      </c>
      <c r="G87" s="23"/>
      <c r="H87" s="34"/>
      <c r="I87" s="35">
        <v>1</v>
      </c>
      <c r="J87" s="35">
        <v>1</v>
      </c>
      <c r="K87" s="35"/>
      <c r="L87" s="35"/>
      <c r="M87" s="35"/>
      <c r="N87" s="35"/>
      <c r="O87" s="35"/>
      <c r="P87" s="35"/>
      <c r="Q87" s="35"/>
      <c r="R87" s="36">
        <f>H87+I87*1.5+J87+K87*1.5+L87+M87+N87+O87+P87+Q87</f>
        <v>2.5</v>
      </c>
    </row>
    <row r="88" spans="1:18" ht="12.75">
      <c r="A88" s="23">
        <f>RANK(R88,$R$8:$R$118,0)</f>
        <v>80</v>
      </c>
      <c r="B88" s="32" t="s">
        <v>313</v>
      </c>
      <c r="C88" s="32" t="s">
        <v>314</v>
      </c>
      <c r="D88" s="32" t="s">
        <v>23</v>
      </c>
      <c r="E88" s="33">
        <v>95</v>
      </c>
      <c r="F88" s="32" t="s">
        <v>315</v>
      </c>
      <c r="G88" s="23"/>
      <c r="H88" s="34"/>
      <c r="I88" s="35">
        <v>1</v>
      </c>
      <c r="J88" s="35">
        <v>1</v>
      </c>
      <c r="K88" s="35"/>
      <c r="L88" s="35"/>
      <c r="M88" s="35"/>
      <c r="N88" s="35"/>
      <c r="O88" s="35"/>
      <c r="P88" s="35"/>
      <c r="Q88" s="35"/>
      <c r="R88" s="36">
        <f>H88+I88*1.5+J88+K88*1.5+L88+M88+N88+O88+P88+Q88</f>
        <v>2.5</v>
      </c>
    </row>
    <row r="89" spans="1:18" ht="12.75">
      <c r="A89" s="23">
        <f>RANK(R89,$R$8:$R$118,0)</f>
        <v>80</v>
      </c>
      <c r="B89" s="32" t="s">
        <v>316</v>
      </c>
      <c r="C89" s="32" t="s">
        <v>317</v>
      </c>
      <c r="D89" s="32"/>
      <c r="E89" s="33">
        <v>109</v>
      </c>
      <c r="F89" s="32" t="s">
        <v>318</v>
      </c>
      <c r="G89" s="23"/>
      <c r="H89" s="34"/>
      <c r="I89" s="35">
        <v>1</v>
      </c>
      <c r="J89" s="35">
        <v>1</v>
      </c>
      <c r="K89" s="35"/>
      <c r="L89" s="35"/>
      <c r="M89" s="35"/>
      <c r="N89" s="35"/>
      <c r="O89" s="35"/>
      <c r="P89" s="35"/>
      <c r="Q89" s="35"/>
      <c r="R89" s="36">
        <f>H89+I89*1.5+J89+K89*1.5+L89+M89+N89+O89+P89+Q89</f>
        <v>2.5</v>
      </c>
    </row>
    <row r="90" spans="1:18" ht="12.75">
      <c r="A90" s="23">
        <f>RANK(R90,$R$8:$R$118,0)</f>
        <v>80</v>
      </c>
      <c r="B90" s="32" t="s">
        <v>319</v>
      </c>
      <c r="C90" s="32" t="s">
        <v>320</v>
      </c>
      <c r="D90" s="32" t="s">
        <v>321</v>
      </c>
      <c r="E90" s="33">
        <v>114</v>
      </c>
      <c r="F90" s="32" t="s">
        <v>322</v>
      </c>
      <c r="G90" s="23"/>
      <c r="H90" s="34"/>
      <c r="I90" s="35">
        <v>1</v>
      </c>
      <c r="J90" s="35">
        <v>1</v>
      </c>
      <c r="K90" s="35"/>
      <c r="L90" s="35"/>
      <c r="M90" s="35"/>
      <c r="N90" s="35"/>
      <c r="O90" s="35"/>
      <c r="P90" s="35"/>
      <c r="Q90" s="35"/>
      <c r="R90" s="36">
        <f>H90+I90*1.5+J90+K90*1.5+L90+M90+N90+O90+P90+Q90</f>
        <v>2.5</v>
      </c>
    </row>
    <row r="91" spans="1:18" ht="12.75">
      <c r="A91" s="23">
        <f>RANK(R91,$R$8:$R$118,0)</f>
        <v>80</v>
      </c>
      <c r="B91" s="32" t="s">
        <v>323</v>
      </c>
      <c r="C91" s="32" t="s">
        <v>324</v>
      </c>
      <c r="D91" s="32" t="s">
        <v>325</v>
      </c>
      <c r="E91" s="33">
        <v>107</v>
      </c>
      <c r="F91" s="32" t="s">
        <v>326</v>
      </c>
      <c r="G91" s="23"/>
      <c r="H91" s="34"/>
      <c r="I91" s="35">
        <v>1</v>
      </c>
      <c r="J91" s="35">
        <v>1</v>
      </c>
      <c r="K91" s="35"/>
      <c r="L91" s="35"/>
      <c r="M91" s="35"/>
      <c r="N91" s="35"/>
      <c r="O91" s="35"/>
      <c r="P91" s="35"/>
      <c r="Q91" s="35"/>
      <c r="R91" s="36">
        <f>H91+I91*1.5+J91+K91*1.5+L91+M91+N91+O91+P91+Q91</f>
        <v>2.5</v>
      </c>
    </row>
    <row r="92" spans="1:18" ht="12.75">
      <c r="A92" s="23">
        <f>RANK(R92,$R$8:$R$118,0)</f>
        <v>80</v>
      </c>
      <c r="B92" s="32" t="s">
        <v>327</v>
      </c>
      <c r="C92" s="32" t="s">
        <v>328</v>
      </c>
      <c r="D92" s="32" t="s">
        <v>329</v>
      </c>
      <c r="E92" s="33">
        <v>92</v>
      </c>
      <c r="F92" s="32" t="s">
        <v>330</v>
      </c>
      <c r="G92" s="23"/>
      <c r="H92" s="34"/>
      <c r="I92" s="35">
        <v>1</v>
      </c>
      <c r="J92" s="35">
        <v>1</v>
      </c>
      <c r="K92" s="35">
        <v>0</v>
      </c>
      <c r="L92" s="35"/>
      <c r="M92" s="35"/>
      <c r="N92" s="35"/>
      <c r="O92" s="35"/>
      <c r="P92" s="35"/>
      <c r="Q92" s="35"/>
      <c r="R92" s="36">
        <f>H92+I92*1.5+J92+K92*1.5+L92+M92+N92+O92+P92+Q92</f>
        <v>2.5</v>
      </c>
    </row>
    <row r="93" spans="1:18" ht="12.75">
      <c r="A93" s="23">
        <f>RANK(R93,$R$8:$R$118,0)</f>
        <v>80</v>
      </c>
      <c r="B93" s="32" t="s">
        <v>331</v>
      </c>
      <c r="C93" s="32" t="s">
        <v>332</v>
      </c>
      <c r="D93" s="32" t="s">
        <v>29</v>
      </c>
      <c r="E93" s="33">
        <v>87</v>
      </c>
      <c r="F93" s="32" t="s">
        <v>333</v>
      </c>
      <c r="G93" s="23"/>
      <c r="H93" s="34"/>
      <c r="I93" s="35">
        <v>1</v>
      </c>
      <c r="J93" s="35">
        <v>1</v>
      </c>
      <c r="K93" s="35"/>
      <c r="L93" s="35"/>
      <c r="M93" s="35"/>
      <c r="N93" s="35"/>
      <c r="O93" s="35"/>
      <c r="P93" s="35"/>
      <c r="Q93" s="35"/>
      <c r="R93" s="36">
        <f>H93+I93*1.5+J93+K93*1.5+L93+M93+N93+O93+P93+Q93</f>
        <v>2.5</v>
      </c>
    </row>
    <row r="94" spans="1:18" ht="12.75">
      <c r="A94" s="23">
        <f>RANK(R94,$R$8:$R$118,0)</f>
        <v>80</v>
      </c>
      <c r="B94" s="32" t="s">
        <v>334</v>
      </c>
      <c r="C94" s="32" t="s">
        <v>335</v>
      </c>
      <c r="D94" s="32" t="s">
        <v>148</v>
      </c>
      <c r="E94" s="33">
        <v>93</v>
      </c>
      <c r="F94" s="32" t="s">
        <v>36</v>
      </c>
      <c r="G94" s="23"/>
      <c r="H94" s="34"/>
      <c r="I94" s="35">
        <v>1</v>
      </c>
      <c r="J94" s="35">
        <v>1</v>
      </c>
      <c r="K94" s="35"/>
      <c r="L94" s="35"/>
      <c r="M94" s="35"/>
      <c r="N94" s="35"/>
      <c r="O94" s="35"/>
      <c r="P94" s="35"/>
      <c r="Q94" s="35"/>
      <c r="R94" s="36">
        <f>H94+I94*1.5+J94+K94*1.5+L94+M94+N94+O94+P94+Q94</f>
        <v>2.5</v>
      </c>
    </row>
    <row r="95" spans="1:18" ht="12.75">
      <c r="A95" s="23">
        <f>RANK(R95,$R$8:$R$118,0)</f>
        <v>88</v>
      </c>
      <c r="B95" s="23" t="s">
        <v>336</v>
      </c>
      <c r="C95" s="23" t="s">
        <v>337</v>
      </c>
      <c r="D95" s="23" t="s">
        <v>338</v>
      </c>
      <c r="E95" s="23"/>
      <c r="F95" s="23" t="s">
        <v>339</v>
      </c>
      <c r="G95" s="23"/>
      <c r="H95" s="34"/>
      <c r="I95" s="35"/>
      <c r="J95" s="35"/>
      <c r="K95" s="45"/>
      <c r="L95" s="45"/>
      <c r="M95" s="45"/>
      <c r="N95" s="45"/>
      <c r="O95" s="48">
        <v>2</v>
      </c>
      <c r="P95" s="45"/>
      <c r="Q95" s="45"/>
      <c r="R95" s="36">
        <f>H95+I95*1.5+J95+K95*1.5+L95+M95+N95+O95+P95+Q95</f>
        <v>2</v>
      </c>
    </row>
    <row r="96" spans="1:18" ht="12.75">
      <c r="A96" s="23">
        <f>RANK(R96,$R$8:$R$118,0)</f>
        <v>88</v>
      </c>
      <c r="B96" s="23" t="s">
        <v>340</v>
      </c>
      <c r="C96" s="23" t="s">
        <v>341</v>
      </c>
      <c r="D96" s="23" t="s">
        <v>184</v>
      </c>
      <c r="E96" s="23">
        <v>110</v>
      </c>
      <c r="F96" s="23" t="s">
        <v>342</v>
      </c>
      <c r="G96" s="23"/>
      <c r="H96" s="34"/>
      <c r="I96" s="35"/>
      <c r="J96" s="35"/>
      <c r="K96" s="45"/>
      <c r="L96" s="45"/>
      <c r="M96" s="45"/>
      <c r="N96" s="49">
        <v>2</v>
      </c>
      <c r="O96" s="35"/>
      <c r="P96" s="45"/>
      <c r="Q96" s="45"/>
      <c r="R96" s="36">
        <f>H96+I96*1.5+J96+K96*1.5+L96+M96+N96+O96+P96+Q96</f>
        <v>2</v>
      </c>
    </row>
    <row r="97" spans="1:18" ht="12.75">
      <c r="A97" s="23">
        <f>RANK(R97,$R$8:$R$118,0)</f>
        <v>88</v>
      </c>
      <c r="B97" s="32" t="s">
        <v>343</v>
      </c>
      <c r="C97" s="32" t="s">
        <v>344</v>
      </c>
      <c r="D97" s="32" t="s">
        <v>148</v>
      </c>
      <c r="E97" s="33">
        <v>95</v>
      </c>
      <c r="F97" s="32" t="s">
        <v>272</v>
      </c>
      <c r="G97" s="32"/>
      <c r="H97" s="34">
        <v>2</v>
      </c>
      <c r="I97" s="35"/>
      <c r="J97" s="35"/>
      <c r="K97" s="35"/>
      <c r="L97" s="35"/>
      <c r="M97" s="35"/>
      <c r="N97" s="35"/>
      <c r="O97" s="35"/>
      <c r="P97" s="35"/>
      <c r="Q97" s="35"/>
      <c r="R97" s="36">
        <f>H97+I97*1.5+J97+K97*1.5+L97+M97+N97+O97+P97+Q97</f>
        <v>2</v>
      </c>
    </row>
    <row r="98" spans="1:18" ht="12.75">
      <c r="A98" s="23">
        <f>RANK(R98,$R$8:$R$118,0)</f>
        <v>91</v>
      </c>
      <c r="B98" s="32" t="s">
        <v>345</v>
      </c>
      <c r="C98" s="32" t="s">
        <v>346</v>
      </c>
      <c r="D98" s="32" t="s">
        <v>141</v>
      </c>
      <c r="E98" s="33">
        <v>93</v>
      </c>
      <c r="F98" s="32" t="s">
        <v>347</v>
      </c>
      <c r="G98" s="23"/>
      <c r="H98" s="34"/>
      <c r="I98" s="35">
        <v>1</v>
      </c>
      <c r="J98" s="35">
        <v>0</v>
      </c>
      <c r="K98" s="35"/>
      <c r="L98" s="35"/>
      <c r="M98" s="35"/>
      <c r="N98" s="35"/>
      <c r="O98" s="35"/>
      <c r="P98" s="35"/>
      <c r="Q98" s="35"/>
      <c r="R98" s="36">
        <f>H98+I98*1.5+J98+K98*1.5+L98+M98+N98+O98+P98+Q98</f>
        <v>1.5</v>
      </c>
    </row>
    <row r="99" spans="1:18" ht="12.75">
      <c r="A99" s="23">
        <f>RANK(R99,$R$8:$R$118,0)</f>
        <v>91</v>
      </c>
      <c r="B99" s="32" t="s">
        <v>348</v>
      </c>
      <c r="C99" s="32" t="s">
        <v>349</v>
      </c>
      <c r="D99" s="32" t="s">
        <v>155</v>
      </c>
      <c r="E99" s="41">
        <v>105</v>
      </c>
      <c r="F99" s="32" t="s">
        <v>350</v>
      </c>
      <c r="G99" s="32"/>
      <c r="H99" s="34"/>
      <c r="I99" s="35"/>
      <c r="J99" s="35"/>
      <c r="K99" s="35">
        <v>1</v>
      </c>
      <c r="L99" s="35"/>
      <c r="M99" s="35"/>
      <c r="N99" s="35"/>
      <c r="O99" s="35"/>
      <c r="P99" s="35"/>
      <c r="Q99" s="35"/>
      <c r="R99" s="36">
        <f>H99+I99*1.5+J99+K99*1.5+L99+M99+N99+O99+P99+Q99</f>
        <v>1.5</v>
      </c>
    </row>
    <row r="100" spans="1:18" ht="12.75">
      <c r="A100" s="23">
        <f>RANK(R100,$R$8:$R$118,0)</f>
        <v>91</v>
      </c>
      <c r="B100" s="32" t="s">
        <v>351</v>
      </c>
      <c r="C100" s="32" t="s">
        <v>352</v>
      </c>
      <c r="D100" s="32"/>
      <c r="E100" s="41">
        <v>117</v>
      </c>
      <c r="F100" s="32" t="s">
        <v>353</v>
      </c>
      <c r="G100" s="32"/>
      <c r="H100" s="34"/>
      <c r="I100" s="35"/>
      <c r="J100" s="35"/>
      <c r="K100" s="35">
        <v>1</v>
      </c>
      <c r="L100" s="35"/>
      <c r="M100" s="35"/>
      <c r="N100" s="35"/>
      <c r="O100" s="35"/>
      <c r="P100" s="35"/>
      <c r="Q100" s="35"/>
      <c r="R100" s="36">
        <f>H100+I100*1.5+J100+K100*1.5+L100+M100+N100+O100+P100+Q100</f>
        <v>1.5</v>
      </c>
    </row>
    <row r="101" spans="1:18" ht="12.75">
      <c r="A101" s="23">
        <f>RANK(R101,$R$8:$R$118,0)</f>
        <v>91</v>
      </c>
      <c r="B101" s="32" t="s">
        <v>354</v>
      </c>
      <c r="C101" s="32" t="s">
        <v>355</v>
      </c>
      <c r="D101" s="32" t="s">
        <v>329</v>
      </c>
      <c r="E101" s="41">
        <v>101</v>
      </c>
      <c r="F101" s="32" t="s">
        <v>356</v>
      </c>
      <c r="G101" s="32"/>
      <c r="H101" s="34"/>
      <c r="I101" s="35"/>
      <c r="J101" s="35"/>
      <c r="K101" s="35">
        <v>1</v>
      </c>
      <c r="L101" s="35"/>
      <c r="M101" s="35"/>
      <c r="N101" s="35"/>
      <c r="O101" s="35"/>
      <c r="P101" s="35"/>
      <c r="Q101" s="35"/>
      <c r="R101" s="36">
        <f>H101+I101*1.5+J101+K101*1.5+L101+M101+N101+O101+P101+Q101</f>
        <v>1.5</v>
      </c>
    </row>
    <row r="102" spans="1:18" ht="12.75">
      <c r="A102" s="23">
        <f>RANK(R102,$R$8:$R$118,0)</f>
        <v>91</v>
      </c>
      <c r="B102" s="32" t="s">
        <v>186</v>
      </c>
      <c r="C102" s="32" t="s">
        <v>357</v>
      </c>
      <c r="D102" s="32" t="s">
        <v>101</v>
      </c>
      <c r="E102" s="41">
        <v>98</v>
      </c>
      <c r="F102" s="32" t="s">
        <v>358</v>
      </c>
      <c r="G102" s="32"/>
      <c r="H102" s="34"/>
      <c r="I102" s="35"/>
      <c r="J102" s="35"/>
      <c r="K102" s="35">
        <v>1</v>
      </c>
      <c r="L102" s="35"/>
      <c r="M102" s="35"/>
      <c r="N102" s="35"/>
      <c r="O102" s="35"/>
      <c r="P102" s="35"/>
      <c r="Q102" s="35"/>
      <c r="R102" s="36">
        <f>H102+I102*1.5+J102+K102*1.5+L102+M102+N102+O102+P102+Q102</f>
        <v>1.5</v>
      </c>
    </row>
    <row r="103" spans="1:18" ht="12.75">
      <c r="A103" s="23">
        <f>RANK(R103,$R$8:$R$118,0)</f>
        <v>91</v>
      </c>
      <c r="B103" s="32" t="s">
        <v>359</v>
      </c>
      <c r="C103" s="32" t="s">
        <v>360</v>
      </c>
      <c r="D103" s="32"/>
      <c r="E103" s="41">
        <v>127</v>
      </c>
      <c r="F103" s="32" t="s">
        <v>361</v>
      </c>
      <c r="G103" s="32"/>
      <c r="H103" s="34"/>
      <c r="I103" s="35"/>
      <c r="J103" s="35"/>
      <c r="K103" s="35">
        <v>1</v>
      </c>
      <c r="L103" s="35"/>
      <c r="M103" s="35"/>
      <c r="N103" s="35"/>
      <c r="O103" s="35"/>
      <c r="P103" s="35"/>
      <c r="Q103" s="35"/>
      <c r="R103" s="36">
        <f>H103+I103*1.5+J103+K103*1.5+L103+M103+N103+O103+P103+Q103</f>
        <v>1.5</v>
      </c>
    </row>
    <row r="104" spans="1:18" ht="12.75">
      <c r="A104" s="23">
        <f>RANK(R104,$R$8:$R$118,0)</f>
        <v>97</v>
      </c>
      <c r="B104" s="23" t="s">
        <v>362</v>
      </c>
      <c r="C104" s="23" t="s">
        <v>363</v>
      </c>
      <c r="D104" s="23" t="s">
        <v>290</v>
      </c>
      <c r="E104" s="23"/>
      <c r="F104" s="23" t="s">
        <v>291</v>
      </c>
      <c r="G104" s="23"/>
      <c r="H104" s="34"/>
      <c r="I104" s="35"/>
      <c r="J104" s="35"/>
      <c r="K104" s="45"/>
      <c r="L104" s="45"/>
      <c r="M104" s="45"/>
      <c r="N104" s="45"/>
      <c r="O104" s="48">
        <v>1</v>
      </c>
      <c r="P104" s="45"/>
      <c r="Q104" s="45"/>
      <c r="R104" s="36">
        <f>H104+I104*1.5+J104+K104*1.5+L104+M104+N104+O104+P104+Q104</f>
        <v>1</v>
      </c>
    </row>
    <row r="105" spans="1:18" ht="12.75">
      <c r="A105" s="23">
        <f>RANK(R105,$R$8:$R$118,0)</f>
        <v>97</v>
      </c>
      <c r="B105" s="23" t="s">
        <v>364</v>
      </c>
      <c r="C105" s="23" t="s">
        <v>365</v>
      </c>
      <c r="D105" s="23" t="s">
        <v>366</v>
      </c>
      <c r="E105" s="23"/>
      <c r="F105" s="23" t="s">
        <v>367</v>
      </c>
      <c r="G105" s="23"/>
      <c r="H105" s="34"/>
      <c r="I105" s="35"/>
      <c r="J105" s="35"/>
      <c r="K105" s="45"/>
      <c r="L105" s="45"/>
      <c r="M105" s="45"/>
      <c r="N105" s="45"/>
      <c r="O105" s="48">
        <v>1</v>
      </c>
      <c r="P105" s="45"/>
      <c r="Q105" s="45"/>
      <c r="R105" s="36">
        <f>H105+I105*1.5+J105+K105*1.5+L105+M105+N105+O105+P105+Q105</f>
        <v>1</v>
      </c>
    </row>
    <row r="106" spans="1:18" ht="12.75">
      <c r="A106" s="23">
        <f>RANK(R106,$R$8:$R$118,0)</f>
        <v>97</v>
      </c>
      <c r="B106" s="23" t="s">
        <v>368</v>
      </c>
      <c r="C106" s="23" t="s">
        <v>369</v>
      </c>
      <c r="D106" s="23" t="s">
        <v>170</v>
      </c>
      <c r="E106" s="23"/>
      <c r="F106" s="23" t="s">
        <v>370</v>
      </c>
      <c r="G106" s="23"/>
      <c r="H106" s="34"/>
      <c r="I106" s="35"/>
      <c r="J106" s="35"/>
      <c r="K106" s="45"/>
      <c r="L106" s="45"/>
      <c r="M106" s="45"/>
      <c r="N106" s="45"/>
      <c r="O106" s="48">
        <v>1</v>
      </c>
      <c r="P106" s="45"/>
      <c r="Q106" s="45"/>
      <c r="R106" s="36">
        <f>H106+I106*1.5+J106+K106*1.5+L106+M106+N106+O106+P106+Q106</f>
        <v>1</v>
      </c>
    </row>
    <row r="107" spans="1:18" ht="12.75">
      <c r="A107" s="23">
        <f>RANK(R107,$R$8:$R$118,0)</f>
        <v>97</v>
      </c>
      <c r="B107" s="23" t="s">
        <v>371</v>
      </c>
      <c r="C107" s="23" t="s">
        <v>372</v>
      </c>
      <c r="D107" s="23" t="s">
        <v>119</v>
      </c>
      <c r="E107" s="23"/>
      <c r="F107" s="23" t="s">
        <v>373</v>
      </c>
      <c r="G107" s="23"/>
      <c r="H107" s="34"/>
      <c r="I107" s="35"/>
      <c r="J107" s="35"/>
      <c r="K107" s="45"/>
      <c r="L107" s="45"/>
      <c r="M107" s="45"/>
      <c r="N107" s="45"/>
      <c r="O107" s="48">
        <v>1</v>
      </c>
      <c r="P107" s="45"/>
      <c r="Q107" s="45"/>
      <c r="R107" s="36">
        <f>H107+I107*1.5+J107+K107*1.5+L107+M107+N107+O107+P107+Q107</f>
        <v>1</v>
      </c>
    </row>
    <row r="108" spans="1:18" ht="12.75">
      <c r="A108" s="23">
        <f>RANK(R108,$R$8:$R$118,0)</f>
        <v>97</v>
      </c>
      <c r="B108" s="23" t="s">
        <v>374</v>
      </c>
      <c r="C108" s="23" t="s">
        <v>375</v>
      </c>
      <c r="D108" s="23" t="s">
        <v>119</v>
      </c>
      <c r="E108" s="23"/>
      <c r="F108" s="23" t="s">
        <v>376</v>
      </c>
      <c r="G108" s="23"/>
      <c r="H108" s="34"/>
      <c r="I108" s="35"/>
      <c r="J108" s="35"/>
      <c r="K108" s="45"/>
      <c r="L108" s="45"/>
      <c r="M108" s="45"/>
      <c r="N108" s="45"/>
      <c r="O108" s="48">
        <v>1</v>
      </c>
      <c r="P108" s="45"/>
      <c r="Q108" s="45"/>
      <c r="R108" s="36">
        <f>H108+I108*1.5+J108+K108*1.5+L108+M108+N108+O108+P108+Q108</f>
        <v>1</v>
      </c>
    </row>
    <row r="109" spans="1:18" ht="12.75">
      <c r="A109" s="23">
        <f>RANK(R109,$R$8:$R$118,0)</f>
        <v>97</v>
      </c>
      <c r="B109" s="23" t="s">
        <v>39</v>
      </c>
      <c r="C109" s="23" t="s">
        <v>377</v>
      </c>
      <c r="D109" s="23" t="s">
        <v>378</v>
      </c>
      <c r="E109" s="23"/>
      <c r="F109" s="23" t="s">
        <v>379</v>
      </c>
      <c r="G109" s="23"/>
      <c r="H109" s="34"/>
      <c r="I109" s="35"/>
      <c r="J109" s="35"/>
      <c r="K109" s="45"/>
      <c r="L109" s="45"/>
      <c r="M109" s="45"/>
      <c r="N109" s="45"/>
      <c r="O109" s="48">
        <v>1</v>
      </c>
      <c r="P109" s="45"/>
      <c r="Q109" s="45"/>
      <c r="R109" s="36">
        <f>H109+I109*1.5+J109+K109*1.5+L109+M109+N109+O109+P109+Q109</f>
        <v>1</v>
      </c>
    </row>
    <row r="110" spans="1:18" ht="12.75">
      <c r="A110" s="23">
        <f>RANK(R110,$R$8:$R$118,0)</f>
        <v>97</v>
      </c>
      <c r="B110" s="23" t="s">
        <v>380</v>
      </c>
      <c r="C110" s="23" t="s">
        <v>381</v>
      </c>
      <c r="D110" s="23"/>
      <c r="E110" s="23"/>
      <c r="F110" s="23" t="s">
        <v>382</v>
      </c>
      <c r="G110" s="23"/>
      <c r="H110" s="34"/>
      <c r="I110" s="35"/>
      <c r="J110" s="35"/>
      <c r="K110" s="45"/>
      <c r="L110" s="45"/>
      <c r="M110" s="45"/>
      <c r="N110" s="45"/>
      <c r="O110" s="48">
        <v>1</v>
      </c>
      <c r="P110" s="45"/>
      <c r="Q110" s="45"/>
      <c r="R110" s="36">
        <f>H110+I110*1.5+J110+K110*1.5+L110+M110+N110+O110+P110+Q110</f>
        <v>1</v>
      </c>
    </row>
    <row r="111" spans="1:18" ht="12.75">
      <c r="A111" s="23">
        <f>RANK(R111,$R$8:$R$118,0)</f>
        <v>97</v>
      </c>
      <c r="B111" s="53" t="s">
        <v>383</v>
      </c>
      <c r="C111" s="53" t="s">
        <v>384</v>
      </c>
      <c r="D111" s="53" t="s">
        <v>385</v>
      </c>
      <c r="E111" s="54">
        <v>105</v>
      </c>
      <c r="F111" s="53" t="s">
        <v>41</v>
      </c>
      <c r="G111" s="23"/>
      <c r="H111" s="34">
        <v>1</v>
      </c>
      <c r="I111" s="35"/>
      <c r="J111" s="35"/>
      <c r="K111" s="35"/>
      <c r="L111" s="35"/>
      <c r="M111" s="35"/>
      <c r="N111" s="35"/>
      <c r="O111" s="35"/>
      <c r="P111" s="35"/>
      <c r="Q111" s="35"/>
      <c r="R111" s="36">
        <f>H111+I111*1.5+J111+K111*1.5+L111+M111+N111+O111+P111+Q111</f>
        <v>1</v>
      </c>
    </row>
    <row r="112" spans="1:18" ht="12.75">
      <c r="A112" s="23">
        <f>RANK(R112,$R$8:$R$118,0)</f>
        <v>97</v>
      </c>
      <c r="B112" s="23" t="s">
        <v>386</v>
      </c>
      <c r="C112" s="23" t="s">
        <v>387</v>
      </c>
      <c r="D112" s="23" t="s">
        <v>184</v>
      </c>
      <c r="E112" s="23">
        <v>107</v>
      </c>
      <c r="F112" s="23" t="s">
        <v>102</v>
      </c>
      <c r="G112" s="23"/>
      <c r="H112" s="34"/>
      <c r="I112" s="35"/>
      <c r="J112" s="35"/>
      <c r="K112" s="45"/>
      <c r="L112" s="45"/>
      <c r="M112" s="45"/>
      <c r="N112" s="49">
        <v>1</v>
      </c>
      <c r="O112" s="35"/>
      <c r="P112" s="45"/>
      <c r="Q112" s="45"/>
      <c r="R112" s="36">
        <f>H112+I112*1.5+J112+K112*1.5+L112+M112+N112+O112+P112+Q112</f>
        <v>1</v>
      </c>
    </row>
    <row r="113" spans="1:18" ht="12.75">
      <c r="A113" s="23">
        <f>RANK(R113,$R$8:$R$118,0)</f>
        <v>97</v>
      </c>
      <c r="B113" s="23" t="s">
        <v>388</v>
      </c>
      <c r="C113" s="23" t="s">
        <v>389</v>
      </c>
      <c r="D113" s="23" t="s">
        <v>303</v>
      </c>
      <c r="E113" s="41">
        <v>115</v>
      </c>
      <c r="F113" s="23" t="s">
        <v>390</v>
      </c>
      <c r="G113" s="23"/>
      <c r="H113" s="34"/>
      <c r="I113" s="35"/>
      <c r="J113" s="35"/>
      <c r="K113" s="35"/>
      <c r="L113" s="35">
        <v>1</v>
      </c>
      <c r="M113" s="35"/>
      <c r="N113" s="35"/>
      <c r="O113" s="35"/>
      <c r="P113" s="35"/>
      <c r="Q113" s="35"/>
      <c r="R113" s="36">
        <f>H113+I113*1.5+J113+K113*1.5+L113+M113+N113+O113+P113+Q113</f>
        <v>1</v>
      </c>
    </row>
    <row r="114" spans="1:18" ht="12.75">
      <c r="A114" s="23">
        <f>RANK(R114,$R$8:$R$118,0)</f>
        <v>107</v>
      </c>
      <c r="B114" s="23" t="s">
        <v>121</v>
      </c>
      <c r="C114" s="23" t="s">
        <v>122</v>
      </c>
      <c r="D114" s="23" t="s">
        <v>46</v>
      </c>
      <c r="E114" s="23"/>
      <c r="F114" s="23" t="s">
        <v>391</v>
      </c>
      <c r="G114" s="23"/>
      <c r="H114" s="34"/>
      <c r="I114" s="35"/>
      <c r="J114" s="35"/>
      <c r="K114" s="45"/>
      <c r="L114" s="45"/>
      <c r="M114" s="45"/>
      <c r="N114" s="45"/>
      <c r="O114" s="48">
        <v>0</v>
      </c>
      <c r="P114" s="45"/>
      <c r="Q114" s="45"/>
      <c r="R114" s="36">
        <f>H114+I114*1.5+J114+K114*1.5+L114+M114+N114+O114+P114+Q114</f>
        <v>0</v>
      </c>
    </row>
    <row r="115" spans="1:18" ht="12.75">
      <c r="A115" s="23">
        <f>RANK(R115,$R$8:$R$118,0)</f>
        <v>107</v>
      </c>
      <c r="B115" s="32" t="s">
        <v>392</v>
      </c>
      <c r="C115" s="32" t="s">
        <v>393</v>
      </c>
      <c r="D115" s="32" t="s">
        <v>46</v>
      </c>
      <c r="E115" s="33">
        <v>104</v>
      </c>
      <c r="F115" s="32" t="s">
        <v>394</v>
      </c>
      <c r="G115" s="23"/>
      <c r="H115" s="34"/>
      <c r="I115" s="35">
        <v>0</v>
      </c>
      <c r="J115" s="35">
        <v>0</v>
      </c>
      <c r="K115" s="35"/>
      <c r="L115" s="35"/>
      <c r="M115" s="35"/>
      <c r="N115" s="35"/>
      <c r="O115" s="35"/>
      <c r="P115" s="35"/>
      <c r="Q115" s="35"/>
      <c r="R115" s="36">
        <f>H115+I115*1.5+J115+K115*1.5+L115+M115+N115+O115+P115+Q115</f>
        <v>0</v>
      </c>
    </row>
    <row r="116" spans="1:23" ht="12.75">
      <c r="A116" s="23">
        <f>RANK(R116,$R$8:$R$118,0)</f>
        <v>107</v>
      </c>
      <c r="B116" s="32" t="s">
        <v>395</v>
      </c>
      <c r="C116" s="32" t="s">
        <v>396</v>
      </c>
      <c r="D116" s="32" t="s">
        <v>148</v>
      </c>
      <c r="E116" s="33">
        <v>105</v>
      </c>
      <c r="F116" s="32" t="s">
        <v>41</v>
      </c>
      <c r="G116" s="32"/>
      <c r="H116" s="34">
        <v>0</v>
      </c>
      <c r="I116" s="35"/>
      <c r="J116" s="35"/>
      <c r="K116" s="35"/>
      <c r="L116" s="35"/>
      <c r="M116" s="35"/>
      <c r="N116" s="35"/>
      <c r="O116" s="35"/>
      <c r="P116" s="35"/>
      <c r="Q116" s="35"/>
      <c r="R116" s="36">
        <f>H116+I116*1.5+J116+K116*1.5+L116+M116+N116+O116+P116+Q116</f>
        <v>0</v>
      </c>
      <c r="S116" s="55"/>
      <c r="T116" s="56"/>
      <c r="U116" s="56"/>
      <c r="V116" s="56"/>
      <c r="W116" s="56"/>
    </row>
    <row r="117" spans="1:23" ht="12.75">
      <c r="A117" s="23">
        <f>RANK(R117,$R$8:$R$118,0)</f>
        <v>107</v>
      </c>
      <c r="B117" s="32" t="s">
        <v>397</v>
      </c>
      <c r="C117" s="32" t="s">
        <v>398</v>
      </c>
      <c r="D117" s="32" t="s">
        <v>155</v>
      </c>
      <c r="E117" s="41">
        <v>113</v>
      </c>
      <c r="F117" s="32" t="s">
        <v>399</v>
      </c>
      <c r="G117" s="32"/>
      <c r="H117" s="34"/>
      <c r="I117" s="35"/>
      <c r="J117" s="35"/>
      <c r="K117" s="35">
        <v>0</v>
      </c>
      <c r="L117" s="35"/>
      <c r="M117" s="35"/>
      <c r="N117" s="35"/>
      <c r="O117" s="35"/>
      <c r="P117" s="35"/>
      <c r="Q117" s="35"/>
      <c r="R117" s="36">
        <f>H117+I117*1.5+J117+K117*1.5+L117+M117+N117+O117+P117+Q117</f>
        <v>0</v>
      </c>
      <c r="S117" s="55"/>
      <c r="T117" s="56"/>
      <c r="U117" s="56"/>
      <c r="V117" s="56"/>
      <c r="W117" s="56"/>
    </row>
    <row r="118" spans="1:23" ht="12.75">
      <c r="A118" s="23">
        <f>RANK(R118,$R$8:$R$118,0)</f>
        <v>107</v>
      </c>
      <c r="B118" s="32" t="s">
        <v>400</v>
      </c>
      <c r="C118" s="32" t="s">
        <v>401</v>
      </c>
      <c r="D118" s="32" t="s">
        <v>402</v>
      </c>
      <c r="E118" s="41">
        <v>112</v>
      </c>
      <c r="F118" s="32" t="s">
        <v>403</v>
      </c>
      <c r="G118" s="32"/>
      <c r="H118" s="34"/>
      <c r="I118" s="35"/>
      <c r="J118" s="35"/>
      <c r="K118" s="35">
        <v>0</v>
      </c>
      <c r="L118" s="35"/>
      <c r="M118" s="35"/>
      <c r="N118" s="35"/>
      <c r="O118" s="35"/>
      <c r="P118" s="35"/>
      <c r="Q118" s="35"/>
      <c r="R118" s="36">
        <f>H118+I118*1.5+J118+K118*1.5+L118+M118+N118+O118+P118+Q118</f>
        <v>0</v>
      </c>
      <c r="S118" s="55"/>
      <c r="T118" s="56"/>
      <c r="U118" s="56"/>
      <c r="V118" s="56"/>
      <c r="W118" s="56"/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2"/>
  <sheetViews>
    <sheetView workbookViewId="0" topLeftCell="A1">
      <selection activeCell="H38" sqref="H38"/>
    </sheetView>
  </sheetViews>
  <sheetFormatPr defaultColWidth="12.57421875" defaultRowHeight="12.75"/>
  <cols>
    <col min="1" max="1" width="6.00390625" style="0" customWidth="1"/>
    <col min="2" max="2" width="13.8515625" style="0" customWidth="1"/>
    <col min="3" max="3" width="19.421875" style="0" customWidth="1"/>
    <col min="4" max="4" width="11.57421875" style="0" customWidth="1"/>
    <col min="5" max="5" width="7.8515625" style="0" customWidth="1"/>
    <col min="6" max="6" width="19.28125" style="0" customWidth="1"/>
    <col min="7" max="7" width="1.421875" style="0" customWidth="1"/>
    <col min="8" max="16" width="5.00390625" style="0" customWidth="1"/>
    <col min="17" max="17" width="6.28125" style="0" customWidth="1"/>
    <col min="18" max="18" width="9.8515625" style="0" customWidth="1"/>
    <col min="19" max="19" width="2.8515625" style="0" customWidth="1"/>
    <col min="20" max="16384" width="11.57421875" style="0" customWidth="1"/>
  </cols>
  <sheetData>
    <row r="1" spans="2:20" ht="12.75">
      <c r="B1" s="57" t="s">
        <v>0</v>
      </c>
      <c r="C1" s="57"/>
      <c r="D1" s="58"/>
      <c r="E1" s="59"/>
      <c r="F1" s="58"/>
      <c r="G1" s="58"/>
      <c r="H1" s="60"/>
      <c r="I1" s="60"/>
      <c r="J1" s="61"/>
      <c r="K1" s="60"/>
      <c r="L1" s="60"/>
      <c r="M1" s="60"/>
      <c r="N1" s="62"/>
      <c r="O1" s="63"/>
      <c r="P1" s="63"/>
      <c r="Q1" s="60"/>
      <c r="R1" s="64"/>
      <c r="S1" s="65"/>
      <c r="T1" s="65"/>
    </row>
    <row r="2" spans="2:20" ht="12.75">
      <c r="B2" s="65"/>
      <c r="C2" s="65"/>
      <c r="D2" s="65"/>
      <c r="E2" s="66"/>
      <c r="F2" s="65"/>
      <c r="G2" s="65"/>
      <c r="H2" s="65"/>
      <c r="I2" s="65"/>
      <c r="J2" s="66"/>
      <c r="K2" s="65"/>
      <c r="L2" s="65"/>
      <c r="M2" s="65"/>
      <c r="N2" s="67"/>
      <c r="O2" s="68"/>
      <c r="P2" s="68"/>
      <c r="Q2" s="65"/>
      <c r="R2" s="69"/>
      <c r="S2" s="65"/>
      <c r="T2" s="65"/>
    </row>
    <row r="3" spans="2:20" ht="12.75">
      <c r="B3" s="70" t="s">
        <v>404</v>
      </c>
      <c r="C3" s="71"/>
      <c r="D3" s="72" t="s">
        <v>405</v>
      </c>
      <c r="E3" s="73"/>
      <c r="F3" s="74"/>
      <c r="G3" s="74"/>
      <c r="H3" s="75"/>
      <c r="I3" s="75"/>
      <c r="J3" s="76"/>
      <c r="K3" s="75"/>
      <c r="L3" s="77"/>
      <c r="M3" s="75"/>
      <c r="N3" s="75"/>
      <c r="O3" s="78"/>
      <c r="P3" s="78"/>
      <c r="Q3" s="79"/>
      <c r="R3" s="80"/>
      <c r="S3" s="65"/>
      <c r="T3" s="65"/>
    </row>
    <row r="4" spans="2:20" ht="12.75">
      <c r="B4" s="71"/>
      <c r="C4" s="71"/>
      <c r="D4" s="65" t="s">
        <v>406</v>
      </c>
      <c r="E4" s="59"/>
      <c r="F4" s="58"/>
      <c r="G4" s="58"/>
      <c r="H4" s="75"/>
      <c r="I4" s="75"/>
      <c r="J4" s="76"/>
      <c r="K4" s="75"/>
      <c r="L4" s="77"/>
      <c r="M4" s="75"/>
      <c r="N4" s="75"/>
      <c r="O4" s="78"/>
      <c r="P4" s="78"/>
      <c r="Q4" s="79"/>
      <c r="R4" s="80"/>
      <c r="S4" s="65"/>
      <c r="T4" s="81"/>
    </row>
    <row r="5" spans="2:20" ht="12.75">
      <c r="B5" s="58"/>
      <c r="C5" s="58"/>
      <c r="D5" s="65" t="s">
        <v>407</v>
      </c>
      <c r="E5" s="59"/>
      <c r="F5" s="58"/>
      <c r="G5" s="58"/>
      <c r="H5" s="75"/>
      <c r="I5" s="75"/>
      <c r="J5" s="76"/>
      <c r="K5" s="75"/>
      <c r="L5" s="77"/>
      <c r="M5" s="75"/>
      <c r="N5" s="75"/>
      <c r="O5" s="63"/>
      <c r="P5" s="63"/>
      <c r="Q5" s="82"/>
      <c r="R5" s="64"/>
      <c r="S5" s="65"/>
      <c r="T5" s="81"/>
    </row>
    <row r="8" spans="2:23" ht="12.75">
      <c r="B8" s="83" t="s">
        <v>5</v>
      </c>
      <c r="C8" s="37" t="s">
        <v>6</v>
      </c>
      <c r="D8" s="37" t="s">
        <v>7</v>
      </c>
      <c r="E8" s="84" t="s">
        <v>8</v>
      </c>
      <c r="F8" s="37" t="s">
        <v>9</v>
      </c>
      <c r="G8" s="6"/>
      <c r="H8" s="85" t="s">
        <v>10</v>
      </c>
      <c r="I8" s="86" t="s">
        <v>11</v>
      </c>
      <c r="J8" s="86" t="s">
        <v>12</v>
      </c>
      <c r="K8" s="87" t="s">
        <v>13</v>
      </c>
      <c r="L8" s="87" t="s">
        <v>14</v>
      </c>
      <c r="M8" s="87" t="s">
        <v>15</v>
      </c>
      <c r="N8" s="87" t="s">
        <v>16</v>
      </c>
      <c r="O8" s="87" t="s">
        <v>17</v>
      </c>
      <c r="P8" s="87" t="s">
        <v>18</v>
      </c>
      <c r="Q8" s="88" t="s">
        <v>19</v>
      </c>
      <c r="R8" s="87" t="s">
        <v>20</v>
      </c>
      <c r="S8" s="6"/>
      <c r="T8" s="6" t="s">
        <v>25</v>
      </c>
      <c r="U8" s="37" t="s">
        <v>26</v>
      </c>
      <c r="V8" s="37"/>
      <c r="W8" s="38"/>
    </row>
    <row r="9" spans="1:22" ht="12.75">
      <c r="A9" s="23">
        <f>RANK(R9,$R$8:$R$32,0)</f>
        <v>1</v>
      </c>
      <c r="B9" s="32" t="s">
        <v>27</v>
      </c>
      <c r="C9" s="32" t="s">
        <v>28</v>
      </c>
      <c r="D9" s="32" t="s">
        <v>29</v>
      </c>
      <c r="E9" s="33">
        <v>106</v>
      </c>
      <c r="F9" s="32" t="s">
        <v>30</v>
      </c>
      <c r="G9" s="23"/>
      <c r="H9" s="34"/>
      <c r="I9" s="35">
        <v>20</v>
      </c>
      <c r="J9" s="35">
        <v>1</v>
      </c>
      <c r="K9" s="35">
        <v>19</v>
      </c>
      <c r="L9" s="35"/>
      <c r="M9" s="35">
        <v>1</v>
      </c>
      <c r="N9" s="35">
        <v>1</v>
      </c>
      <c r="O9" s="35">
        <v>17</v>
      </c>
      <c r="P9" s="35">
        <v>11</v>
      </c>
      <c r="Q9" s="35"/>
      <c r="R9" s="36">
        <f>H9+I9*1.5+J9+K9*1.5+L9+M9+N9+O9+P9+Q9</f>
        <v>89.5</v>
      </c>
      <c r="S9" s="6"/>
      <c r="T9" s="6" t="s">
        <v>31</v>
      </c>
      <c r="U9" s="39" t="s">
        <v>32</v>
      </c>
      <c r="V9" s="40"/>
    </row>
    <row r="10" spans="1:22" ht="12.75">
      <c r="A10" s="23">
        <f>RANK(R10,$R$8:$R$32,0)</f>
        <v>2</v>
      </c>
      <c r="B10" s="32" t="s">
        <v>21</v>
      </c>
      <c r="C10" s="32" t="s">
        <v>22</v>
      </c>
      <c r="D10" s="32" t="s">
        <v>23</v>
      </c>
      <c r="E10" s="33">
        <v>101</v>
      </c>
      <c r="F10" s="32" t="s">
        <v>24</v>
      </c>
      <c r="G10" s="23"/>
      <c r="H10" s="34"/>
      <c r="I10" s="35">
        <v>17</v>
      </c>
      <c r="J10" s="35">
        <v>1</v>
      </c>
      <c r="K10" s="35"/>
      <c r="L10" s="35">
        <v>16</v>
      </c>
      <c r="M10" s="35">
        <v>1</v>
      </c>
      <c r="N10" s="35">
        <v>17</v>
      </c>
      <c r="O10" s="35">
        <v>18</v>
      </c>
      <c r="P10" s="35">
        <v>1</v>
      </c>
      <c r="Q10" s="35"/>
      <c r="R10" s="36">
        <f>H10+I10*1.5+J10+K10*1.5+L10+M10+N10+O10+P10+Q10</f>
        <v>79.5</v>
      </c>
      <c r="S10" s="6"/>
      <c r="T10" s="42" t="s">
        <v>37</v>
      </c>
      <c r="U10" s="37" t="s">
        <v>38</v>
      </c>
      <c r="V10" s="37"/>
    </row>
    <row r="11" spans="1:22" ht="12.75">
      <c r="A11" s="23">
        <f>RANK(R11,$R$8:$R$32,0)</f>
        <v>3</v>
      </c>
      <c r="B11" s="32" t="s">
        <v>39</v>
      </c>
      <c r="C11" s="32" t="s">
        <v>40</v>
      </c>
      <c r="D11" s="32" t="s">
        <v>23</v>
      </c>
      <c r="E11" s="33">
        <v>105</v>
      </c>
      <c r="F11" s="32" t="s">
        <v>41</v>
      </c>
      <c r="G11" s="23"/>
      <c r="H11" s="34"/>
      <c r="I11" s="35">
        <v>18</v>
      </c>
      <c r="J11" s="35">
        <v>14</v>
      </c>
      <c r="K11" s="35">
        <v>1</v>
      </c>
      <c r="L11" s="35">
        <v>15</v>
      </c>
      <c r="M11" s="35"/>
      <c r="N11" s="35"/>
      <c r="O11" s="35"/>
      <c r="P11" s="35">
        <v>7</v>
      </c>
      <c r="Q11" s="35"/>
      <c r="R11" s="36">
        <f>H11+I11*1.5+J11+K11*1.5+L11+M11+N11+O11+P11+Q11</f>
        <v>64.5</v>
      </c>
      <c r="S11" s="6"/>
      <c r="T11" s="6" t="s">
        <v>42</v>
      </c>
      <c r="U11" s="37" t="s">
        <v>43</v>
      </c>
      <c r="V11" s="37"/>
    </row>
    <row r="12" spans="1:23" ht="12.75">
      <c r="A12" s="23">
        <f>RANK(R12,$R$8:$R$32,0)</f>
        <v>4</v>
      </c>
      <c r="B12" s="23" t="s">
        <v>33</v>
      </c>
      <c r="C12" s="32" t="s">
        <v>34</v>
      </c>
      <c r="D12" s="32" t="s">
        <v>35</v>
      </c>
      <c r="E12" s="41">
        <v>92</v>
      </c>
      <c r="F12" s="32" t="s">
        <v>36</v>
      </c>
      <c r="G12" s="32"/>
      <c r="H12" s="34"/>
      <c r="I12" s="35">
        <v>1</v>
      </c>
      <c r="J12" s="35">
        <v>1</v>
      </c>
      <c r="K12" s="35">
        <v>17</v>
      </c>
      <c r="L12" s="35"/>
      <c r="M12" s="35"/>
      <c r="N12" s="35">
        <v>9</v>
      </c>
      <c r="O12" s="35">
        <v>14</v>
      </c>
      <c r="P12" s="35">
        <v>9</v>
      </c>
      <c r="Q12" s="35"/>
      <c r="R12" s="36">
        <f>H12+I12*1.5+J12+K12*1.5+L12+M12+N12+O12+P12+Q12</f>
        <v>60</v>
      </c>
      <c r="S12" s="6"/>
      <c r="T12" s="6" t="s">
        <v>48</v>
      </c>
      <c r="U12" s="37" t="s">
        <v>49</v>
      </c>
      <c r="V12" s="38"/>
      <c r="W12" s="38"/>
    </row>
    <row r="13" spans="1:23" ht="12.75">
      <c r="A13" s="23">
        <f>RANK(R13,$R$8:$R$32,0)</f>
        <v>5</v>
      </c>
      <c r="B13" s="32" t="s">
        <v>50</v>
      </c>
      <c r="C13" s="32" t="s">
        <v>51</v>
      </c>
      <c r="D13" s="32" t="s">
        <v>52</v>
      </c>
      <c r="E13" s="33">
        <v>78</v>
      </c>
      <c r="F13" s="32" t="s">
        <v>53</v>
      </c>
      <c r="G13" s="23"/>
      <c r="H13" s="34"/>
      <c r="I13" s="35">
        <v>1</v>
      </c>
      <c r="J13" s="35">
        <v>20</v>
      </c>
      <c r="K13" s="35">
        <v>18</v>
      </c>
      <c r="L13" s="35"/>
      <c r="M13" s="35">
        <v>10</v>
      </c>
      <c r="N13" s="35"/>
      <c r="O13" s="35"/>
      <c r="P13" s="35"/>
      <c r="Q13" s="35"/>
      <c r="R13" s="36">
        <f>H13+I13*1.5+J13+K13*1.5+L13+M13+N13+O13+P13+Q13</f>
        <v>58.5</v>
      </c>
      <c r="S13" s="6"/>
      <c r="T13" s="6" t="s">
        <v>54</v>
      </c>
      <c r="U13" s="37" t="s">
        <v>55</v>
      </c>
      <c r="V13" s="37"/>
      <c r="W13" s="37"/>
    </row>
    <row r="14" spans="1:21" ht="12.75">
      <c r="A14" s="23">
        <f>RANK(R14,$R$8:$R$32,0)</f>
        <v>6</v>
      </c>
      <c r="B14" s="32" t="s">
        <v>44</v>
      </c>
      <c r="C14" s="32" t="s">
        <v>45</v>
      </c>
      <c r="D14" s="32" t="s">
        <v>46</v>
      </c>
      <c r="E14" s="33">
        <v>92</v>
      </c>
      <c r="F14" s="32" t="s">
        <v>47</v>
      </c>
      <c r="G14" s="32"/>
      <c r="H14" s="34">
        <v>10</v>
      </c>
      <c r="I14" s="35">
        <v>1</v>
      </c>
      <c r="J14" s="35">
        <v>1</v>
      </c>
      <c r="K14" s="35"/>
      <c r="L14" s="35">
        <v>1</v>
      </c>
      <c r="M14" s="35">
        <v>8</v>
      </c>
      <c r="N14" s="35">
        <v>16</v>
      </c>
      <c r="O14" s="35">
        <v>19</v>
      </c>
      <c r="P14" s="35"/>
      <c r="Q14" s="35"/>
      <c r="R14" s="36">
        <f>H14+I14*1.5+J14+K14*1.5+L14+M14+N14+O14+P14+Q14</f>
        <v>56.5</v>
      </c>
      <c r="S14" s="6"/>
      <c r="T14" s="6" t="s">
        <v>59</v>
      </c>
      <c r="U14" s="37" t="s">
        <v>60</v>
      </c>
    </row>
    <row r="15" spans="1:22" ht="12.75">
      <c r="A15" s="23">
        <f>RANK(R15,$R$8:$R$32,0)</f>
        <v>7</v>
      </c>
      <c r="B15" s="32" t="s">
        <v>56</v>
      </c>
      <c r="C15" s="32" t="s">
        <v>57</v>
      </c>
      <c r="D15" s="32" t="s">
        <v>46</v>
      </c>
      <c r="E15" s="33">
        <v>98</v>
      </c>
      <c r="F15" s="32" t="s">
        <v>58</v>
      </c>
      <c r="G15" s="23"/>
      <c r="H15" s="34"/>
      <c r="I15" s="35">
        <v>11</v>
      </c>
      <c r="J15" s="35">
        <v>11</v>
      </c>
      <c r="K15" s="35"/>
      <c r="L15" s="35"/>
      <c r="M15" s="35"/>
      <c r="N15" s="35">
        <v>15</v>
      </c>
      <c r="O15" s="35"/>
      <c r="P15" s="35"/>
      <c r="Q15" s="35"/>
      <c r="R15" s="36">
        <f>H15+I15*1.5+J15+K15*1.5+L15+M15+N15+O15+P15+Q15</f>
        <v>42.5</v>
      </c>
      <c r="S15" s="6"/>
      <c r="T15" s="6" t="s">
        <v>65</v>
      </c>
      <c r="U15" s="37" t="s">
        <v>66</v>
      </c>
      <c r="V15" s="37"/>
    </row>
    <row r="16" spans="1:22" ht="12.75">
      <c r="A16" s="23">
        <f>RANK(R16,$R$8:$R$32,0)</f>
        <v>8</v>
      </c>
      <c r="B16" s="32" t="s">
        <v>61</v>
      </c>
      <c r="C16" s="32" t="s">
        <v>62</v>
      </c>
      <c r="D16" s="32" t="s">
        <v>63</v>
      </c>
      <c r="E16" s="33">
        <v>100</v>
      </c>
      <c r="F16" s="32" t="s">
        <v>64</v>
      </c>
      <c r="G16" s="23"/>
      <c r="H16" s="34"/>
      <c r="I16" s="35">
        <v>7</v>
      </c>
      <c r="J16" s="35">
        <v>19</v>
      </c>
      <c r="K16" s="35">
        <v>3</v>
      </c>
      <c r="L16" s="35"/>
      <c r="M16" s="35"/>
      <c r="N16" s="35">
        <v>6</v>
      </c>
      <c r="O16" s="35"/>
      <c r="P16" s="35"/>
      <c r="Q16" s="35"/>
      <c r="R16" s="36">
        <f>H16+I16*1.5+J16+K16*1.5+L16+M16+N16+O16+P16+Q16</f>
        <v>40</v>
      </c>
      <c r="S16" s="6"/>
      <c r="T16" s="43" t="s">
        <v>71</v>
      </c>
      <c r="U16" s="37" t="s">
        <v>72</v>
      </c>
      <c r="V16" s="37"/>
    </row>
    <row r="17" spans="1:23" ht="12.75">
      <c r="A17" s="23">
        <f>RANK(R17,$R$8:$R$32,0)</f>
        <v>9</v>
      </c>
      <c r="B17" s="32" t="s">
        <v>82</v>
      </c>
      <c r="C17" s="32" t="s">
        <v>83</v>
      </c>
      <c r="D17" s="32" t="s">
        <v>84</v>
      </c>
      <c r="E17" s="33">
        <v>91</v>
      </c>
      <c r="F17" s="32" t="s">
        <v>85</v>
      </c>
      <c r="G17" s="32"/>
      <c r="H17" s="34">
        <v>6</v>
      </c>
      <c r="I17" s="35"/>
      <c r="J17" s="35"/>
      <c r="K17" s="35"/>
      <c r="L17" s="35"/>
      <c r="M17" s="35">
        <v>7</v>
      </c>
      <c r="N17" s="35"/>
      <c r="O17" s="35">
        <v>16</v>
      </c>
      <c r="P17" s="35">
        <v>6</v>
      </c>
      <c r="Q17" s="35"/>
      <c r="R17" s="36">
        <f>H17+I17*1.5+J17+K17*1.5+L17+M17+N17+O17+P17+Q17</f>
        <v>35</v>
      </c>
      <c r="S17" s="6"/>
      <c r="T17" s="43" t="s">
        <v>76</v>
      </c>
      <c r="U17" s="46" t="s">
        <v>77</v>
      </c>
      <c r="V17" s="47"/>
      <c r="W17" s="47"/>
    </row>
    <row r="18" spans="1:19" ht="12.75">
      <c r="A18" s="23">
        <f>RANK(R18,$R$8:$R$32,0)</f>
        <v>10</v>
      </c>
      <c r="B18" s="32" t="s">
        <v>88</v>
      </c>
      <c r="C18" s="32" t="s">
        <v>89</v>
      </c>
      <c r="D18" s="32" t="s">
        <v>90</v>
      </c>
      <c r="E18" s="41">
        <v>96</v>
      </c>
      <c r="F18" s="32" t="s">
        <v>91</v>
      </c>
      <c r="G18" s="32"/>
      <c r="H18" s="34"/>
      <c r="I18" s="35"/>
      <c r="J18" s="35"/>
      <c r="K18" s="35">
        <v>20</v>
      </c>
      <c r="L18" s="35"/>
      <c r="M18" s="35">
        <v>2</v>
      </c>
      <c r="N18" s="35"/>
      <c r="O18" s="35"/>
      <c r="P18" s="35">
        <v>2</v>
      </c>
      <c r="Q18" s="35"/>
      <c r="R18" s="36">
        <f>H18+I18*1.5+J18+K18*1.5+L18+M18+N18+O18+P18+Q18</f>
        <v>34</v>
      </c>
      <c r="S18" s="6"/>
    </row>
    <row r="19" spans="1:22" ht="12.75">
      <c r="A19" s="23">
        <f>RANK(R19,$R$8:$R$32,0)</f>
        <v>11</v>
      </c>
      <c r="B19" s="32" t="s">
        <v>94</v>
      </c>
      <c r="C19" s="32" t="s">
        <v>95</v>
      </c>
      <c r="D19" s="32" t="s">
        <v>46</v>
      </c>
      <c r="E19" s="33">
        <v>107</v>
      </c>
      <c r="F19" s="32" t="s">
        <v>96</v>
      </c>
      <c r="G19" s="23"/>
      <c r="H19" s="34"/>
      <c r="I19" s="35">
        <v>16</v>
      </c>
      <c r="J19" s="35">
        <v>1</v>
      </c>
      <c r="K19" s="35"/>
      <c r="L19" s="35"/>
      <c r="M19" s="35"/>
      <c r="N19" s="35">
        <v>8</v>
      </c>
      <c r="O19" s="35"/>
      <c r="P19" s="35"/>
      <c r="Q19" s="35"/>
      <c r="R19" s="36">
        <f>H19+I19*1.5+J19+K19*1.5+L19+M19+N19+O19+P19+Q19</f>
        <v>33</v>
      </c>
      <c r="S19" s="6"/>
      <c r="T19" s="6" t="s">
        <v>86</v>
      </c>
      <c r="U19" t="s">
        <v>87</v>
      </c>
      <c r="V19" s="38"/>
    </row>
    <row r="20" spans="1:21" ht="12.75">
      <c r="A20" s="23">
        <f>RANK(R20,$R$8:$R$32,0)</f>
        <v>12</v>
      </c>
      <c r="B20" s="32" t="s">
        <v>99</v>
      </c>
      <c r="C20" s="32" t="s">
        <v>100</v>
      </c>
      <c r="D20" s="32" t="s">
        <v>101</v>
      </c>
      <c r="E20" s="33">
        <v>107</v>
      </c>
      <c r="F20" s="32" t="s">
        <v>102</v>
      </c>
      <c r="G20" s="23"/>
      <c r="H20" s="34"/>
      <c r="I20" s="35">
        <v>10</v>
      </c>
      <c r="J20" s="35">
        <v>10</v>
      </c>
      <c r="K20" s="35">
        <v>5</v>
      </c>
      <c r="L20" s="35"/>
      <c r="M20" s="35"/>
      <c r="N20" s="35"/>
      <c r="O20" s="35"/>
      <c r="P20" s="35"/>
      <c r="Q20" s="35"/>
      <c r="R20" s="36">
        <f>H20+I20*1.5+J20+K20*1.5+L20+M20+N20+O20+P20+Q20</f>
        <v>32.5</v>
      </c>
      <c r="S20" s="6"/>
      <c r="T20" s="6" t="s">
        <v>92</v>
      </c>
      <c r="U20" t="s">
        <v>93</v>
      </c>
    </row>
    <row r="21" spans="1:21" ht="12.75">
      <c r="A21" s="23">
        <f>RANK(R21,$R$8:$R$32,0)</f>
        <v>13</v>
      </c>
      <c r="B21" s="32" t="s">
        <v>107</v>
      </c>
      <c r="C21" s="32" t="s">
        <v>108</v>
      </c>
      <c r="D21" s="32" t="s">
        <v>109</v>
      </c>
      <c r="E21" s="33">
        <v>96</v>
      </c>
      <c r="F21" s="32" t="s">
        <v>110</v>
      </c>
      <c r="G21" s="23"/>
      <c r="H21" s="34"/>
      <c r="I21" s="35">
        <v>1</v>
      </c>
      <c r="J21" s="35">
        <v>6</v>
      </c>
      <c r="K21" s="35"/>
      <c r="L21" s="35"/>
      <c r="M21" s="35"/>
      <c r="N21" s="35">
        <v>12</v>
      </c>
      <c r="O21" s="35">
        <v>7</v>
      </c>
      <c r="P21" s="35"/>
      <c r="Q21" s="35"/>
      <c r="R21" s="36">
        <f>H21+I21*1.5+J21+K21*1.5+L21+M21+N21+O21+P21+Q21</f>
        <v>26.5</v>
      </c>
      <c r="S21" s="6"/>
      <c r="T21" s="6" t="s">
        <v>97</v>
      </c>
      <c r="U21" s="38" t="s">
        <v>98</v>
      </c>
    </row>
    <row r="22" spans="1:21" ht="12.75">
      <c r="A22" s="23">
        <f>RANK(R22,$R$8:$R$32,0)</f>
        <v>14</v>
      </c>
      <c r="B22" s="32" t="s">
        <v>114</v>
      </c>
      <c r="C22" s="32" t="s">
        <v>115</v>
      </c>
      <c r="D22" s="32" t="s">
        <v>101</v>
      </c>
      <c r="E22" s="33">
        <v>91</v>
      </c>
      <c r="F22" s="32" t="s">
        <v>116</v>
      </c>
      <c r="G22" s="23"/>
      <c r="H22" s="34"/>
      <c r="I22" s="35">
        <v>2</v>
      </c>
      <c r="J22" s="35">
        <v>16</v>
      </c>
      <c r="K22" s="35"/>
      <c r="L22" s="35"/>
      <c r="M22" s="35"/>
      <c r="N22" s="35"/>
      <c r="O22" s="35"/>
      <c r="P22" s="35">
        <v>5</v>
      </c>
      <c r="Q22" s="35"/>
      <c r="R22" s="36">
        <f>H22+I22*1.5+J22+K22*1.5+L22+M22+N22+O22+P22+Q22</f>
        <v>24</v>
      </c>
      <c r="T22" s="6" t="s">
        <v>103</v>
      </c>
      <c r="U22" s="38" t="s">
        <v>104</v>
      </c>
    </row>
    <row r="23" spans="1:18" ht="12.75">
      <c r="A23" s="23">
        <f>RANK(R23,$R$8:$R$32,0)</f>
        <v>15</v>
      </c>
      <c r="B23" s="32" t="s">
        <v>124</v>
      </c>
      <c r="C23" s="32" t="s">
        <v>125</v>
      </c>
      <c r="D23" s="32" t="s">
        <v>23</v>
      </c>
      <c r="E23" s="33">
        <v>101</v>
      </c>
      <c r="F23" s="32" t="s">
        <v>126</v>
      </c>
      <c r="G23" s="23"/>
      <c r="H23" s="34"/>
      <c r="I23" s="35">
        <v>12</v>
      </c>
      <c r="J23" s="35">
        <v>1</v>
      </c>
      <c r="K23" s="35">
        <v>1</v>
      </c>
      <c r="L23" s="35"/>
      <c r="M23" s="35"/>
      <c r="N23" s="35"/>
      <c r="O23" s="35">
        <v>3</v>
      </c>
      <c r="P23" s="35"/>
      <c r="Q23" s="35"/>
      <c r="R23" s="36">
        <f>H23+I23*1.5+J23+K23*1.5+L23+M23+N23+O23+P23+Q23</f>
        <v>23.5</v>
      </c>
    </row>
    <row r="24" spans="1:18" ht="12.75">
      <c r="A24" s="23">
        <f>RANK(R24,$R$8:$R$32,0)</f>
        <v>16</v>
      </c>
      <c r="B24" s="32" t="s">
        <v>117</v>
      </c>
      <c r="C24" s="32" t="s">
        <v>118</v>
      </c>
      <c r="D24" s="32" t="s">
        <v>119</v>
      </c>
      <c r="E24" s="33">
        <v>112</v>
      </c>
      <c r="F24" s="32" t="s">
        <v>120</v>
      </c>
      <c r="G24" s="23"/>
      <c r="H24" s="34"/>
      <c r="I24" s="35">
        <v>14</v>
      </c>
      <c r="J24" s="35">
        <v>1</v>
      </c>
      <c r="K24" s="35"/>
      <c r="L24" s="35"/>
      <c r="M24" s="35"/>
      <c r="N24" s="35"/>
      <c r="O24" s="35">
        <v>1</v>
      </c>
      <c r="P24" s="35"/>
      <c r="Q24" s="35"/>
      <c r="R24" s="36">
        <f>H24+I24*1.5+J24+K24*1.5+L24+M24+N24+O24+P24+Q24</f>
        <v>23</v>
      </c>
    </row>
    <row r="25" spans="1:18" ht="12.75">
      <c r="A25" s="23">
        <f>RANK(R25,$R$8:$R$32,0)</f>
        <v>17</v>
      </c>
      <c r="B25" s="23" t="s">
        <v>127</v>
      </c>
      <c r="C25" s="23" t="s">
        <v>128</v>
      </c>
      <c r="D25" s="23" t="s">
        <v>129</v>
      </c>
      <c r="E25" s="41">
        <v>100</v>
      </c>
      <c r="F25" s="23" t="s">
        <v>130</v>
      </c>
      <c r="G25" s="23"/>
      <c r="H25" s="34"/>
      <c r="I25" s="35"/>
      <c r="J25" s="35"/>
      <c r="K25" s="35">
        <v>9</v>
      </c>
      <c r="L25" s="35">
        <v>4</v>
      </c>
      <c r="M25" s="35">
        <v>3</v>
      </c>
      <c r="N25" s="35"/>
      <c r="O25" s="35">
        <v>1</v>
      </c>
      <c r="P25" s="35"/>
      <c r="Q25" s="35"/>
      <c r="R25" s="36">
        <f>H25+I25*1.5+J25+K25*1.5+L25+M25+N25+O25+P25+Q25</f>
        <v>21.5</v>
      </c>
    </row>
    <row r="26" spans="1:18" ht="12.75">
      <c r="A26" s="23">
        <f>RANK(R26,$R$8:$R$32,0)</f>
        <v>18</v>
      </c>
      <c r="B26" s="32" t="s">
        <v>135</v>
      </c>
      <c r="C26" s="32" t="s">
        <v>136</v>
      </c>
      <c r="D26" s="32" t="s">
        <v>137</v>
      </c>
      <c r="E26" s="33">
        <v>94</v>
      </c>
      <c r="F26" s="32" t="s">
        <v>138</v>
      </c>
      <c r="G26" s="32"/>
      <c r="H26" s="34">
        <v>5</v>
      </c>
      <c r="I26" s="35">
        <v>1</v>
      </c>
      <c r="J26" s="35">
        <v>1</v>
      </c>
      <c r="K26" s="35"/>
      <c r="L26" s="35"/>
      <c r="M26" s="35">
        <v>4</v>
      </c>
      <c r="N26" s="35"/>
      <c r="O26" s="35">
        <v>9</v>
      </c>
      <c r="P26" s="35"/>
      <c r="Q26" s="35"/>
      <c r="R26" s="36">
        <f>H26+I26*1.5+J26+K26*1.5+L26+M26+N26+O26+P26+Q26</f>
        <v>20.5</v>
      </c>
    </row>
    <row r="27" spans="1:18" ht="12.75">
      <c r="A27" s="23">
        <f>RANK(R27,$R$8:$R$32,0)</f>
        <v>19</v>
      </c>
      <c r="B27" s="32" t="s">
        <v>153</v>
      </c>
      <c r="C27" s="32" t="s">
        <v>154</v>
      </c>
      <c r="D27" s="32" t="s">
        <v>155</v>
      </c>
      <c r="E27" s="33">
        <v>86</v>
      </c>
      <c r="F27" s="32" t="s">
        <v>156</v>
      </c>
      <c r="G27" s="23"/>
      <c r="H27" s="34"/>
      <c r="I27" s="35">
        <v>1</v>
      </c>
      <c r="J27" s="35">
        <v>3</v>
      </c>
      <c r="K27" s="35">
        <v>1</v>
      </c>
      <c r="L27" s="35">
        <v>5</v>
      </c>
      <c r="M27" s="35"/>
      <c r="N27" s="35"/>
      <c r="O27" s="35"/>
      <c r="P27" s="35">
        <v>8</v>
      </c>
      <c r="Q27" s="35"/>
      <c r="R27" s="36">
        <f>H27+I27*1.5+J27+K27*1.5+L27+M27+N27+O27+P27+Q27</f>
        <v>19</v>
      </c>
    </row>
    <row r="28" spans="1:18" ht="12.75">
      <c r="A28" s="23">
        <f>RANK(R28,$R$8:$R$32,0)</f>
        <v>20</v>
      </c>
      <c r="B28" s="32" t="s">
        <v>146</v>
      </c>
      <c r="C28" s="32" t="s">
        <v>147</v>
      </c>
      <c r="D28" s="32" t="s">
        <v>148</v>
      </c>
      <c r="E28" s="33">
        <v>95</v>
      </c>
      <c r="F28" s="32" t="s">
        <v>149</v>
      </c>
      <c r="G28" s="23"/>
      <c r="H28" s="34">
        <v>4</v>
      </c>
      <c r="I28" s="35">
        <v>1</v>
      </c>
      <c r="J28" s="35">
        <v>2</v>
      </c>
      <c r="K28" s="35"/>
      <c r="L28" s="35"/>
      <c r="M28" s="35">
        <v>1</v>
      </c>
      <c r="N28" s="35"/>
      <c r="O28" s="35">
        <v>10</v>
      </c>
      <c r="P28" s="35"/>
      <c r="Q28" s="35"/>
      <c r="R28" s="36">
        <f>H28+I28*1.5+J28+K28*1.5+L28+M28+N28+O28+P28+Q28</f>
        <v>18.5</v>
      </c>
    </row>
    <row r="29" spans="1:18" ht="12.75">
      <c r="A29" s="23">
        <f>RANK(R29,$R$8:$R$32,0)</f>
        <v>21</v>
      </c>
      <c r="B29" s="32" t="s">
        <v>172</v>
      </c>
      <c r="C29" s="32" t="s">
        <v>173</v>
      </c>
      <c r="D29" s="32" t="s">
        <v>101</v>
      </c>
      <c r="E29" s="33">
        <v>88</v>
      </c>
      <c r="F29" s="32" t="s">
        <v>174</v>
      </c>
      <c r="G29" s="23"/>
      <c r="H29" s="34"/>
      <c r="I29" s="35">
        <v>1</v>
      </c>
      <c r="J29" s="35">
        <v>1</v>
      </c>
      <c r="K29" s="35"/>
      <c r="L29" s="35"/>
      <c r="M29" s="35"/>
      <c r="N29" s="35"/>
      <c r="O29" s="35">
        <v>12</v>
      </c>
      <c r="P29" s="35"/>
      <c r="Q29" s="35"/>
      <c r="R29" s="36">
        <f>H29+I29*1.5+J29+K29*1.5+L29+M29+N29+O29+P29+Q29</f>
        <v>14.5</v>
      </c>
    </row>
    <row r="30" spans="1:18" ht="12.75">
      <c r="A30" s="23">
        <f>RANK(R30,$R$8:$R$32,0)</f>
        <v>22</v>
      </c>
      <c r="B30" s="23" t="s">
        <v>273</v>
      </c>
      <c r="C30" s="23" t="s">
        <v>274</v>
      </c>
      <c r="D30" s="23" t="s">
        <v>155</v>
      </c>
      <c r="E30" s="41">
        <v>106</v>
      </c>
      <c r="F30" s="23" t="s">
        <v>275</v>
      </c>
      <c r="G30" s="23"/>
      <c r="H30" s="34"/>
      <c r="I30" s="35"/>
      <c r="J30" s="35"/>
      <c r="K30" s="35">
        <v>2</v>
      </c>
      <c r="L30" s="35">
        <v>2</v>
      </c>
      <c r="M30" s="35">
        <v>1</v>
      </c>
      <c r="N30" s="35"/>
      <c r="O30" s="35"/>
      <c r="P30" s="35"/>
      <c r="Q30" s="35"/>
      <c r="R30" s="36">
        <f>H30+I30*1.5+J30+K30*1.5+L30+M30+N30+O30+P30+Q30</f>
        <v>6</v>
      </c>
    </row>
    <row r="31" spans="1:18" ht="12.75">
      <c r="A31" s="23">
        <f>RANK(R31,$R$8:$R$32,0)</f>
        <v>23</v>
      </c>
      <c r="B31" s="32" t="s">
        <v>279</v>
      </c>
      <c r="C31" s="32" t="s">
        <v>280</v>
      </c>
      <c r="D31" s="32"/>
      <c r="E31" s="33">
        <v>103</v>
      </c>
      <c r="F31" s="32" t="s">
        <v>281</v>
      </c>
      <c r="G31" s="32"/>
      <c r="H31" s="34">
        <v>3</v>
      </c>
      <c r="I31" s="35">
        <v>1</v>
      </c>
      <c r="J31" s="35">
        <v>1</v>
      </c>
      <c r="K31" s="35"/>
      <c r="L31" s="35"/>
      <c r="M31" s="35"/>
      <c r="N31" s="35"/>
      <c r="O31" s="35"/>
      <c r="P31" s="35"/>
      <c r="Q31" s="35"/>
      <c r="R31" s="36">
        <f>H31+I31*1.5+J31+K31*1.5+L31+M31+N31+O31+P31+Q31</f>
        <v>5.5</v>
      </c>
    </row>
    <row r="32" spans="1:18" ht="12.75">
      <c r="A32" s="23">
        <f>RANK(R32,$R$8:$R$32,0)</f>
        <v>24</v>
      </c>
      <c r="B32" s="32" t="s">
        <v>327</v>
      </c>
      <c r="C32" s="32" t="s">
        <v>328</v>
      </c>
      <c r="D32" s="32" t="s">
        <v>329</v>
      </c>
      <c r="E32" s="33">
        <v>92</v>
      </c>
      <c r="F32" s="32" t="s">
        <v>330</v>
      </c>
      <c r="G32" s="23"/>
      <c r="H32" s="34"/>
      <c r="I32" s="35">
        <v>1</v>
      </c>
      <c r="J32" s="35">
        <v>1</v>
      </c>
      <c r="K32" s="35">
        <v>1</v>
      </c>
      <c r="L32" s="35"/>
      <c r="M32" s="35"/>
      <c r="N32" s="35"/>
      <c r="O32" s="35"/>
      <c r="P32" s="35"/>
      <c r="Q32" s="35"/>
      <c r="R32" s="36">
        <f>H32+I32*1.5+J32+K32*1.5+L32+M32+N32+O32+P32+Q32</f>
        <v>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35"/>
  <sheetViews>
    <sheetView tabSelected="1" workbookViewId="0" topLeftCell="A3">
      <selection activeCell="C40" sqref="C40"/>
    </sheetView>
  </sheetViews>
  <sheetFormatPr defaultColWidth="12.57421875" defaultRowHeight="12.75"/>
  <cols>
    <col min="1" max="1" width="2.7109375" style="0" customWidth="1"/>
    <col min="2" max="2" width="14.57421875" style="0" customWidth="1"/>
    <col min="3" max="3" width="19.00390625" style="0" customWidth="1"/>
    <col min="5" max="5" width="6.8515625" style="0" customWidth="1"/>
    <col min="6" max="6" width="19.421875" style="0" customWidth="1"/>
    <col min="7" max="7" width="1.421875" style="0" customWidth="1"/>
    <col min="8" max="16" width="5.00390625" style="0" customWidth="1"/>
    <col min="17" max="17" width="6.28125" style="0" customWidth="1"/>
    <col min="18" max="18" width="9.8515625" style="0" customWidth="1"/>
    <col min="19" max="19" width="1.421875" style="0" customWidth="1"/>
    <col min="20" max="20" width="11.57421875" style="37" customWidth="1"/>
    <col min="21" max="16384" width="11.57421875" style="0" customWidth="1"/>
  </cols>
  <sheetData>
    <row r="1" spans="2:5" ht="12.75">
      <c r="B1" s="57" t="s">
        <v>408</v>
      </c>
      <c r="C1" s="89"/>
      <c r="D1" s="90"/>
      <c r="E1" s="90"/>
    </row>
    <row r="2" spans="2:5" ht="12.75">
      <c r="B2" s="89"/>
      <c r="C2" s="89"/>
      <c r="D2" s="89"/>
      <c r="E2" s="89"/>
    </row>
    <row r="3" spans="2:5" ht="12.75">
      <c r="B3" s="91" t="s">
        <v>409</v>
      </c>
      <c r="C3" s="90"/>
      <c r="D3" s="92" t="s">
        <v>410</v>
      </c>
      <c r="E3" s="93"/>
    </row>
    <row r="4" spans="2:5" ht="12.75">
      <c r="B4" s="81"/>
      <c r="C4" s="81"/>
      <c r="D4" s="81"/>
      <c r="E4" s="81"/>
    </row>
    <row r="6" spans="8:17" ht="104.25" customHeight="1">
      <c r="H6" s="94" t="s">
        <v>411</v>
      </c>
      <c r="I6" s="95" t="s">
        <v>412</v>
      </c>
      <c r="J6" s="95" t="s">
        <v>413</v>
      </c>
      <c r="K6" s="95" t="s">
        <v>414</v>
      </c>
      <c r="L6" s="95" t="s">
        <v>415</v>
      </c>
      <c r="M6" s="95" t="s">
        <v>416</v>
      </c>
      <c r="N6" s="95" t="s">
        <v>60</v>
      </c>
      <c r="O6" s="95" t="s">
        <v>417</v>
      </c>
      <c r="P6" s="95" t="s">
        <v>418</v>
      </c>
      <c r="Q6" s="96" t="s">
        <v>419</v>
      </c>
    </row>
    <row r="8" spans="2:18" ht="12.75">
      <c r="B8" s="83" t="s">
        <v>5</v>
      </c>
      <c r="C8" s="37" t="s">
        <v>6</v>
      </c>
      <c r="D8" s="37" t="s">
        <v>7</v>
      </c>
      <c r="E8" s="84" t="s">
        <v>8</v>
      </c>
      <c r="F8" s="37" t="s">
        <v>9</v>
      </c>
      <c r="G8" s="6"/>
      <c r="H8" s="85" t="s">
        <v>10</v>
      </c>
      <c r="I8" s="86" t="s">
        <v>11</v>
      </c>
      <c r="J8" s="86" t="s">
        <v>12</v>
      </c>
      <c r="K8" s="87" t="s">
        <v>13</v>
      </c>
      <c r="L8" s="87" t="s">
        <v>14</v>
      </c>
      <c r="M8" s="87" t="s">
        <v>15</v>
      </c>
      <c r="N8" s="87" t="s">
        <v>16</v>
      </c>
      <c r="O8" s="87" t="s">
        <v>17</v>
      </c>
      <c r="P8" s="87" t="s">
        <v>18</v>
      </c>
      <c r="Q8" s="88" t="s">
        <v>19</v>
      </c>
      <c r="R8" s="87" t="s">
        <v>20</v>
      </c>
    </row>
    <row r="9" spans="1:20" s="102" customFormat="1" ht="12.75">
      <c r="A9" s="97">
        <v>1</v>
      </c>
      <c r="B9" s="98" t="s">
        <v>50</v>
      </c>
      <c r="C9" s="98" t="s">
        <v>51</v>
      </c>
      <c r="D9" s="98" t="s">
        <v>52</v>
      </c>
      <c r="E9" s="99">
        <v>78</v>
      </c>
      <c r="F9" s="98" t="s">
        <v>53</v>
      </c>
      <c r="G9" s="97"/>
      <c r="H9" s="100"/>
      <c r="I9" s="101">
        <v>1</v>
      </c>
      <c r="J9" s="101">
        <v>20</v>
      </c>
      <c r="K9" s="101">
        <v>18</v>
      </c>
      <c r="L9" s="101"/>
      <c r="M9" s="101">
        <v>10</v>
      </c>
      <c r="N9" s="101"/>
      <c r="O9" s="101"/>
      <c r="P9" s="101"/>
      <c r="Q9" s="101"/>
      <c r="R9" s="36">
        <f>H9+I9*1.5+J9+K9*1.5+L9+M9+N9+O9+P9+Q9</f>
        <v>58.5</v>
      </c>
      <c r="S9"/>
      <c r="T9" s="37"/>
    </row>
    <row r="10" spans="1:20" s="102" customFormat="1" ht="12.75">
      <c r="A10" s="23">
        <v>2</v>
      </c>
      <c r="B10" s="32" t="s">
        <v>82</v>
      </c>
      <c r="C10" s="32" t="s">
        <v>83</v>
      </c>
      <c r="D10" s="32" t="s">
        <v>84</v>
      </c>
      <c r="E10" s="33">
        <v>91</v>
      </c>
      <c r="F10" s="32" t="s">
        <v>85</v>
      </c>
      <c r="G10" s="32"/>
      <c r="H10" s="34">
        <v>6</v>
      </c>
      <c r="I10" s="35"/>
      <c r="J10" s="35"/>
      <c r="K10" s="35"/>
      <c r="L10" s="35"/>
      <c r="M10" s="35">
        <v>7</v>
      </c>
      <c r="N10" s="35"/>
      <c r="O10" s="35">
        <v>16</v>
      </c>
      <c r="P10" s="35">
        <v>6</v>
      </c>
      <c r="Q10" s="35"/>
      <c r="R10" s="36">
        <f>H10+I10*1.5+J10+K10*1.5+L10+M10+N10+O10+P10+Q10</f>
        <v>35</v>
      </c>
      <c r="S10"/>
      <c r="T10" s="37"/>
    </row>
    <row r="11" spans="1:20" s="102" customFormat="1" ht="12.75">
      <c r="A11" s="23">
        <v>3</v>
      </c>
      <c r="B11" s="32" t="s">
        <v>114</v>
      </c>
      <c r="C11" s="32" t="s">
        <v>115</v>
      </c>
      <c r="D11" s="32" t="s">
        <v>101</v>
      </c>
      <c r="E11" s="33">
        <v>91</v>
      </c>
      <c r="F11" s="32" t="s">
        <v>116</v>
      </c>
      <c r="G11" s="23"/>
      <c r="H11" s="34"/>
      <c r="I11" s="35">
        <v>2</v>
      </c>
      <c r="J11" s="35">
        <v>16</v>
      </c>
      <c r="K11" s="35"/>
      <c r="L11" s="35"/>
      <c r="M11" s="35"/>
      <c r="N11" s="35"/>
      <c r="O11" s="35"/>
      <c r="P11" s="35">
        <v>5</v>
      </c>
      <c r="Q11" s="35"/>
      <c r="R11" s="36">
        <f>H11+I11*1.5+J11+K11*1.5+L11+M11+N11+O11+P11+Q11</f>
        <v>24</v>
      </c>
      <c r="S11"/>
      <c r="T11" s="37"/>
    </row>
    <row r="12" spans="1:20" s="102" customFormat="1" ht="12.75">
      <c r="A12" s="23">
        <v>4</v>
      </c>
      <c r="B12" s="32" t="s">
        <v>153</v>
      </c>
      <c r="C12" s="32" t="s">
        <v>154</v>
      </c>
      <c r="D12" s="32" t="s">
        <v>155</v>
      </c>
      <c r="E12" s="33">
        <v>86</v>
      </c>
      <c r="F12" s="32" t="s">
        <v>156</v>
      </c>
      <c r="G12" s="23"/>
      <c r="H12" s="34"/>
      <c r="I12" s="35">
        <v>1</v>
      </c>
      <c r="J12" s="35">
        <v>3</v>
      </c>
      <c r="K12" s="35">
        <v>1</v>
      </c>
      <c r="L12" s="35">
        <v>5</v>
      </c>
      <c r="M12" s="35"/>
      <c r="N12" s="35"/>
      <c r="O12" s="35"/>
      <c r="P12" s="35">
        <v>8</v>
      </c>
      <c r="Q12" s="35"/>
      <c r="R12" s="36">
        <f>H12+I12*1.5+J12+K12*1.5+L12+M12+N12+O12+P12+Q12</f>
        <v>19</v>
      </c>
      <c r="S12"/>
      <c r="T12" s="37"/>
    </row>
    <row r="13" spans="1:20" s="102" customFormat="1" ht="12.75">
      <c r="A13" s="23">
        <v>5</v>
      </c>
      <c r="B13" s="32" t="s">
        <v>172</v>
      </c>
      <c r="C13" s="32" t="s">
        <v>173</v>
      </c>
      <c r="D13" s="32" t="s">
        <v>101</v>
      </c>
      <c r="E13" s="33">
        <v>88</v>
      </c>
      <c r="F13" s="32" t="s">
        <v>174</v>
      </c>
      <c r="G13" s="23"/>
      <c r="H13" s="34"/>
      <c r="I13" s="35">
        <v>1</v>
      </c>
      <c r="J13" s="35">
        <v>1</v>
      </c>
      <c r="K13" s="35"/>
      <c r="L13" s="35"/>
      <c r="M13" s="35"/>
      <c r="N13" s="35"/>
      <c r="O13" s="35">
        <v>12</v>
      </c>
      <c r="P13" s="35"/>
      <c r="Q13" s="35"/>
      <c r="R13" s="36">
        <f>H13+I13*1.5+J13+K13*1.5+L13+M13+N13+O13+P13+Q13</f>
        <v>14.5</v>
      </c>
      <c r="S13"/>
      <c r="T13" s="37"/>
    </row>
    <row r="14" spans="1:20" s="102" customFormat="1" ht="12.75">
      <c r="A14" s="23"/>
      <c r="B14" s="32"/>
      <c r="C14" s="32"/>
      <c r="D14" s="32"/>
      <c r="E14" s="33"/>
      <c r="F14" s="32"/>
      <c r="G14" s="23"/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6"/>
      <c r="S14"/>
      <c r="T14"/>
    </row>
    <row r="15" spans="1:20" s="102" customFormat="1" ht="12.75">
      <c r="A15" s="97">
        <v>1</v>
      </c>
      <c r="B15" s="97" t="s">
        <v>33</v>
      </c>
      <c r="C15" s="98" t="s">
        <v>34</v>
      </c>
      <c r="D15" s="98" t="s">
        <v>35</v>
      </c>
      <c r="E15" s="103">
        <v>92</v>
      </c>
      <c r="F15" s="98" t="s">
        <v>36</v>
      </c>
      <c r="G15" s="98"/>
      <c r="H15" s="100"/>
      <c r="I15" s="101">
        <v>1</v>
      </c>
      <c r="J15" s="101">
        <v>1</v>
      </c>
      <c r="K15" s="101">
        <v>17</v>
      </c>
      <c r="L15" s="101"/>
      <c r="M15" s="101"/>
      <c r="N15" s="101">
        <v>9</v>
      </c>
      <c r="O15" s="101">
        <v>14</v>
      </c>
      <c r="P15" s="101">
        <v>9</v>
      </c>
      <c r="Q15" s="101"/>
      <c r="R15" s="36">
        <f>H15+I15*1.5+J15+K15*1.5+L15+M15+N15+O15+P15+Q15</f>
        <v>60</v>
      </c>
      <c r="S15"/>
      <c r="T15" s="37"/>
    </row>
    <row r="16" spans="1:20" s="102" customFormat="1" ht="12.75">
      <c r="A16" s="23">
        <v>2</v>
      </c>
      <c r="B16" s="32" t="s">
        <v>44</v>
      </c>
      <c r="C16" s="32" t="s">
        <v>45</v>
      </c>
      <c r="D16" s="32" t="s">
        <v>46</v>
      </c>
      <c r="E16" s="33">
        <v>92</v>
      </c>
      <c r="F16" s="32" t="s">
        <v>47</v>
      </c>
      <c r="G16" s="32"/>
      <c r="H16" s="34">
        <v>10</v>
      </c>
      <c r="I16" s="35">
        <v>1</v>
      </c>
      <c r="J16" s="35">
        <v>1</v>
      </c>
      <c r="K16" s="35"/>
      <c r="L16" s="35">
        <v>1</v>
      </c>
      <c r="M16" s="35">
        <v>8</v>
      </c>
      <c r="N16" s="35">
        <v>16</v>
      </c>
      <c r="O16" s="35">
        <v>19</v>
      </c>
      <c r="P16" s="35"/>
      <c r="Q16" s="35"/>
      <c r="R16" s="36">
        <f>H16+I16*1.5+J16+K16*1.5+L16+M16+N16+O16+P16+Q16</f>
        <v>56.5</v>
      </c>
      <c r="S16"/>
      <c r="T16" s="37"/>
    </row>
    <row r="17" spans="1:20" s="102" customFormat="1" ht="12.75">
      <c r="A17" s="23">
        <v>3</v>
      </c>
      <c r="B17" s="32" t="s">
        <v>88</v>
      </c>
      <c r="C17" s="32" t="s">
        <v>89</v>
      </c>
      <c r="D17" s="32" t="s">
        <v>90</v>
      </c>
      <c r="E17" s="41">
        <v>96</v>
      </c>
      <c r="F17" s="32" t="s">
        <v>91</v>
      </c>
      <c r="G17" s="32"/>
      <c r="H17" s="34"/>
      <c r="I17" s="35"/>
      <c r="J17" s="35"/>
      <c r="K17" s="35">
        <v>20</v>
      </c>
      <c r="L17" s="35"/>
      <c r="M17" s="35">
        <v>2</v>
      </c>
      <c r="N17" s="35"/>
      <c r="O17" s="35"/>
      <c r="P17" s="35">
        <v>2</v>
      </c>
      <c r="Q17" s="35"/>
      <c r="R17" s="36">
        <f>H17+I17*1.5+J17+K17*1.5+L17+M17+N17+O17+P17+Q17</f>
        <v>34</v>
      </c>
      <c r="S17"/>
      <c r="T17" s="37"/>
    </row>
    <row r="18" spans="1:20" s="102" customFormat="1" ht="12.75">
      <c r="A18" s="23">
        <v>4</v>
      </c>
      <c r="B18" s="32" t="s">
        <v>107</v>
      </c>
      <c r="C18" s="32" t="s">
        <v>108</v>
      </c>
      <c r="D18" s="32" t="s">
        <v>109</v>
      </c>
      <c r="E18" s="33">
        <v>96</v>
      </c>
      <c r="F18" s="32" t="s">
        <v>110</v>
      </c>
      <c r="G18" s="23"/>
      <c r="H18" s="34"/>
      <c r="I18" s="35">
        <v>1</v>
      </c>
      <c r="J18" s="35">
        <v>6</v>
      </c>
      <c r="K18" s="35"/>
      <c r="L18" s="35"/>
      <c r="M18" s="35"/>
      <c r="N18" s="35">
        <v>12</v>
      </c>
      <c r="O18" s="35">
        <v>7</v>
      </c>
      <c r="P18" s="35"/>
      <c r="Q18" s="35"/>
      <c r="R18" s="36">
        <f>H18+I18*1.5+J18+K18*1.5+L18+M18+N18+O18+P18+Q18</f>
        <v>26.5</v>
      </c>
      <c r="S18"/>
      <c r="T18" s="37"/>
    </row>
    <row r="19" spans="1:20" s="102" customFormat="1" ht="12.75">
      <c r="A19" s="23">
        <v>5</v>
      </c>
      <c r="B19" s="32" t="s">
        <v>135</v>
      </c>
      <c r="C19" s="32" t="s">
        <v>136</v>
      </c>
      <c r="D19" s="32" t="s">
        <v>137</v>
      </c>
      <c r="E19" s="33">
        <v>94</v>
      </c>
      <c r="F19" s="32" t="s">
        <v>138</v>
      </c>
      <c r="G19" s="32"/>
      <c r="H19" s="34">
        <v>5</v>
      </c>
      <c r="I19" s="35">
        <v>1</v>
      </c>
      <c r="J19" s="35">
        <v>1</v>
      </c>
      <c r="K19" s="35"/>
      <c r="L19" s="35"/>
      <c r="M19" s="35">
        <v>4</v>
      </c>
      <c r="N19" s="35"/>
      <c r="O19" s="35">
        <v>9</v>
      </c>
      <c r="P19" s="35"/>
      <c r="Q19" s="35"/>
      <c r="R19" s="36">
        <f>H19+I19*1.5+J19+K19*1.5+L19+M19+N19+O19+P19+Q19</f>
        <v>20.5</v>
      </c>
      <c r="S19"/>
      <c r="T19" s="37"/>
    </row>
    <row r="20" spans="1:20" s="102" customFormat="1" ht="12.75">
      <c r="A20" s="23">
        <v>6</v>
      </c>
      <c r="B20" s="32" t="s">
        <v>146</v>
      </c>
      <c r="C20" s="32" t="s">
        <v>147</v>
      </c>
      <c r="D20" s="32" t="s">
        <v>148</v>
      </c>
      <c r="E20" s="33">
        <v>95</v>
      </c>
      <c r="F20" s="32" t="s">
        <v>149</v>
      </c>
      <c r="G20" s="23"/>
      <c r="H20" s="34">
        <v>4</v>
      </c>
      <c r="I20" s="35">
        <v>1</v>
      </c>
      <c r="J20" s="35">
        <v>2</v>
      </c>
      <c r="K20" s="35"/>
      <c r="L20" s="35"/>
      <c r="M20" s="35">
        <v>1</v>
      </c>
      <c r="N20" s="35"/>
      <c r="O20" s="35">
        <v>10</v>
      </c>
      <c r="P20" s="35"/>
      <c r="Q20" s="35"/>
      <c r="R20" s="36">
        <f>H20+I20*1.5+J20+K20*1.5+L20+M20+N20+O20+P20+Q20</f>
        <v>18.5</v>
      </c>
      <c r="S20"/>
      <c r="T20" s="37"/>
    </row>
    <row r="21" spans="1:20" s="102" customFormat="1" ht="12.75">
      <c r="A21" s="23">
        <v>7</v>
      </c>
      <c r="B21" s="32" t="s">
        <v>327</v>
      </c>
      <c r="C21" s="32" t="s">
        <v>328</v>
      </c>
      <c r="D21" s="32" t="s">
        <v>329</v>
      </c>
      <c r="E21" s="33">
        <v>92</v>
      </c>
      <c r="F21" s="32" t="s">
        <v>330</v>
      </c>
      <c r="G21" s="23"/>
      <c r="H21" s="34"/>
      <c r="I21" s="35">
        <v>1</v>
      </c>
      <c r="J21" s="35">
        <v>1</v>
      </c>
      <c r="K21" s="35">
        <v>1</v>
      </c>
      <c r="L21" s="35"/>
      <c r="M21" s="35"/>
      <c r="N21" s="35"/>
      <c r="O21" s="35"/>
      <c r="P21" s="35"/>
      <c r="Q21" s="35"/>
      <c r="R21" s="36">
        <f>H21+I21*1.5+J21+K21*1.5+L21+M21+N21+O21+P21+Q21</f>
        <v>4</v>
      </c>
      <c r="S21"/>
      <c r="T21" s="37"/>
    </row>
    <row r="22" spans="1:20" s="102" customFormat="1" ht="12.75">
      <c r="A22" s="23"/>
      <c r="B22" s="32"/>
      <c r="C22" s="32"/>
      <c r="D22" s="32"/>
      <c r="E22" s="33"/>
      <c r="F22" s="32"/>
      <c r="G22" s="23"/>
      <c r="H22" s="34"/>
      <c r="I22" s="35"/>
      <c r="J22" s="35"/>
      <c r="K22" s="35"/>
      <c r="L22" s="35"/>
      <c r="M22" s="35"/>
      <c r="N22" s="35"/>
      <c r="O22" s="35"/>
      <c r="P22" s="35"/>
      <c r="Q22" s="35"/>
      <c r="R22" s="36"/>
      <c r="S22"/>
      <c r="T22" s="37"/>
    </row>
    <row r="23" spans="1:20" s="102" customFormat="1" ht="12.75">
      <c r="A23" s="97">
        <v>1</v>
      </c>
      <c r="B23" s="98" t="s">
        <v>21</v>
      </c>
      <c r="C23" s="98" t="s">
        <v>22</v>
      </c>
      <c r="D23" s="98" t="s">
        <v>23</v>
      </c>
      <c r="E23" s="99">
        <v>101</v>
      </c>
      <c r="F23" s="98" t="s">
        <v>24</v>
      </c>
      <c r="G23" s="97"/>
      <c r="H23" s="100"/>
      <c r="I23" s="101">
        <v>17</v>
      </c>
      <c r="J23" s="101">
        <v>1</v>
      </c>
      <c r="K23" s="101"/>
      <c r="L23" s="101">
        <v>16</v>
      </c>
      <c r="M23" s="101">
        <v>1</v>
      </c>
      <c r="N23" s="101">
        <v>17</v>
      </c>
      <c r="O23" s="101">
        <v>18</v>
      </c>
      <c r="P23" s="101">
        <v>1</v>
      </c>
      <c r="Q23" s="101"/>
      <c r="R23" s="36">
        <f>H23+I23*1.5+J23+K23*1.5+L23+M23+N23+O23+P23+Q23</f>
        <v>79.5</v>
      </c>
      <c r="S23"/>
      <c r="T23"/>
    </row>
    <row r="24" spans="1:20" s="102" customFormat="1" ht="12.75">
      <c r="A24" s="23">
        <v>2</v>
      </c>
      <c r="B24" s="32" t="s">
        <v>56</v>
      </c>
      <c r="C24" s="32" t="s">
        <v>57</v>
      </c>
      <c r="D24" s="32" t="s">
        <v>46</v>
      </c>
      <c r="E24" s="33">
        <v>98</v>
      </c>
      <c r="F24" s="32" t="s">
        <v>58</v>
      </c>
      <c r="G24" s="23"/>
      <c r="H24" s="34"/>
      <c r="I24" s="35">
        <v>11</v>
      </c>
      <c r="J24" s="35">
        <v>11</v>
      </c>
      <c r="K24" s="35"/>
      <c r="L24" s="35"/>
      <c r="M24" s="35"/>
      <c r="N24" s="35">
        <v>15</v>
      </c>
      <c r="O24" s="35"/>
      <c r="P24" s="35"/>
      <c r="Q24" s="35"/>
      <c r="R24" s="36">
        <f>H24+I24*1.5+J24+K24*1.5+L24+M24+N24+O24+P24+Q24</f>
        <v>42.5</v>
      </c>
      <c r="S24"/>
      <c r="T24" s="37"/>
    </row>
    <row r="25" spans="1:20" s="102" customFormat="1" ht="12.75">
      <c r="A25" s="23">
        <v>3</v>
      </c>
      <c r="B25" s="32" t="s">
        <v>61</v>
      </c>
      <c r="C25" s="32" t="s">
        <v>62</v>
      </c>
      <c r="D25" s="32" t="s">
        <v>63</v>
      </c>
      <c r="E25" s="33">
        <v>100</v>
      </c>
      <c r="F25" s="32" t="s">
        <v>64</v>
      </c>
      <c r="G25" s="23"/>
      <c r="H25" s="34"/>
      <c r="I25" s="35">
        <v>7</v>
      </c>
      <c r="J25" s="35">
        <v>19</v>
      </c>
      <c r="K25" s="35">
        <v>3</v>
      </c>
      <c r="L25" s="35"/>
      <c r="M25" s="35"/>
      <c r="N25" s="35">
        <v>6</v>
      </c>
      <c r="O25" s="35"/>
      <c r="P25" s="35"/>
      <c r="Q25" s="35"/>
      <c r="R25" s="36">
        <f>H25+I25*1.5+J25+K25*1.5+L25+M25+N25+O25+P25+Q25</f>
        <v>40</v>
      </c>
      <c r="S25"/>
      <c r="T25" s="37"/>
    </row>
    <row r="26" spans="1:20" s="102" customFormat="1" ht="12.75">
      <c r="A26" s="23">
        <v>4</v>
      </c>
      <c r="B26" s="32" t="s">
        <v>124</v>
      </c>
      <c r="C26" s="32" t="s">
        <v>125</v>
      </c>
      <c r="D26" s="32" t="s">
        <v>23</v>
      </c>
      <c r="E26" s="33">
        <v>101</v>
      </c>
      <c r="F26" s="32" t="s">
        <v>126</v>
      </c>
      <c r="G26" s="23"/>
      <c r="H26" s="34"/>
      <c r="I26" s="35">
        <v>12</v>
      </c>
      <c r="J26" s="35">
        <v>1</v>
      </c>
      <c r="K26" s="35">
        <v>1</v>
      </c>
      <c r="L26" s="35"/>
      <c r="M26" s="35"/>
      <c r="N26" s="35"/>
      <c r="O26" s="35">
        <v>3</v>
      </c>
      <c r="P26" s="35"/>
      <c r="Q26" s="35"/>
      <c r="R26" s="36">
        <f>H26+I26*1.5+J26+K26*1.5+L26+M26+N26+O26+P26+Q26</f>
        <v>23.5</v>
      </c>
      <c r="S26"/>
      <c r="T26" s="37"/>
    </row>
    <row r="27" spans="1:20" s="102" customFormat="1" ht="12.75">
      <c r="A27" s="23">
        <v>5</v>
      </c>
      <c r="B27" s="23" t="s">
        <v>127</v>
      </c>
      <c r="C27" s="23" t="s">
        <v>128</v>
      </c>
      <c r="D27" s="23" t="s">
        <v>129</v>
      </c>
      <c r="E27" s="41">
        <v>100</v>
      </c>
      <c r="F27" s="23" t="s">
        <v>130</v>
      </c>
      <c r="G27" s="23"/>
      <c r="H27" s="34"/>
      <c r="I27" s="35"/>
      <c r="J27" s="35"/>
      <c r="K27" s="35">
        <v>9</v>
      </c>
      <c r="L27" s="35">
        <v>4</v>
      </c>
      <c r="M27" s="35">
        <v>3</v>
      </c>
      <c r="N27" s="35"/>
      <c r="O27" s="35">
        <v>1</v>
      </c>
      <c r="P27" s="35"/>
      <c r="Q27" s="35"/>
      <c r="R27" s="36">
        <f>H27+I27*1.5+J27+K27*1.5+L27+M27+N27+O27+P27+Q27</f>
        <v>21.5</v>
      </c>
      <c r="S27"/>
      <c r="T27" s="37"/>
    </row>
    <row r="28" spans="1:20" s="102" customFormat="1" ht="12.75">
      <c r="A28" s="23">
        <v>6</v>
      </c>
      <c r="B28" s="32" t="s">
        <v>279</v>
      </c>
      <c r="C28" s="32" t="s">
        <v>280</v>
      </c>
      <c r="D28" s="32"/>
      <c r="E28" s="33">
        <v>103</v>
      </c>
      <c r="F28" s="32" t="s">
        <v>281</v>
      </c>
      <c r="G28" s="32"/>
      <c r="H28" s="34">
        <v>3</v>
      </c>
      <c r="I28" s="35">
        <v>1</v>
      </c>
      <c r="J28" s="35">
        <v>1</v>
      </c>
      <c r="K28" s="35"/>
      <c r="L28" s="35"/>
      <c r="M28" s="35"/>
      <c r="N28" s="35"/>
      <c r="O28" s="35"/>
      <c r="P28" s="35"/>
      <c r="Q28" s="35"/>
      <c r="R28" s="36">
        <f>H28+I28*1.5+J28+K28*1.5+L28+M28+N28+O28+P28+Q28</f>
        <v>5.5</v>
      </c>
      <c r="S28"/>
      <c r="T28" s="37"/>
    </row>
    <row r="29" spans="1:20" s="102" customFormat="1" ht="12.75">
      <c r="A29" s="23"/>
      <c r="B29" s="32"/>
      <c r="C29" s="32"/>
      <c r="D29" s="32"/>
      <c r="E29" s="33"/>
      <c r="F29" s="32"/>
      <c r="G29" s="32"/>
      <c r="H29" s="34"/>
      <c r="I29" s="35"/>
      <c r="J29" s="35"/>
      <c r="K29" s="35"/>
      <c r="L29" s="35"/>
      <c r="M29" s="35"/>
      <c r="N29" s="35"/>
      <c r="O29" s="35"/>
      <c r="P29" s="35"/>
      <c r="Q29" s="35"/>
      <c r="R29" s="36"/>
      <c r="S29"/>
      <c r="T29" s="37"/>
    </row>
    <row r="30" spans="1:20" s="102" customFormat="1" ht="12.75">
      <c r="A30" s="104">
        <f>RANK(R30,$R$8:$R$35,0)</f>
        <v>1</v>
      </c>
      <c r="B30" s="105" t="s">
        <v>27</v>
      </c>
      <c r="C30" s="105" t="s">
        <v>28</v>
      </c>
      <c r="D30" s="105" t="s">
        <v>29</v>
      </c>
      <c r="E30" s="106">
        <v>106</v>
      </c>
      <c r="F30" s="105" t="s">
        <v>30</v>
      </c>
      <c r="G30" s="104"/>
      <c r="H30" s="107"/>
      <c r="I30" s="108">
        <v>20</v>
      </c>
      <c r="J30" s="108">
        <v>1</v>
      </c>
      <c r="K30" s="108">
        <v>19</v>
      </c>
      <c r="L30" s="108"/>
      <c r="M30" s="108">
        <v>1</v>
      </c>
      <c r="N30" s="108">
        <v>1</v>
      </c>
      <c r="O30" s="108">
        <v>17</v>
      </c>
      <c r="P30" s="108">
        <v>11</v>
      </c>
      <c r="Q30" s="108"/>
      <c r="R30" s="36">
        <f>H30+I30*1.5+J30+K30*1.5+L30+M30+N30+O30+P30+Q30</f>
        <v>89.5</v>
      </c>
      <c r="S30"/>
      <c r="T30" s="37"/>
    </row>
    <row r="31" spans="1:20" s="102" customFormat="1" ht="12.75">
      <c r="A31" s="23">
        <v>2</v>
      </c>
      <c r="B31" s="32" t="s">
        <v>39</v>
      </c>
      <c r="C31" s="32" t="s">
        <v>40</v>
      </c>
      <c r="D31" s="32" t="s">
        <v>23</v>
      </c>
      <c r="E31" s="33">
        <v>105</v>
      </c>
      <c r="F31" s="32" t="s">
        <v>41</v>
      </c>
      <c r="G31" s="23"/>
      <c r="H31" s="34"/>
      <c r="I31" s="35">
        <v>18</v>
      </c>
      <c r="J31" s="35">
        <v>14</v>
      </c>
      <c r="K31" s="35">
        <v>1</v>
      </c>
      <c r="L31" s="35">
        <v>15</v>
      </c>
      <c r="M31" s="35"/>
      <c r="N31" s="35"/>
      <c r="O31" s="35"/>
      <c r="P31" s="35">
        <v>7</v>
      </c>
      <c r="Q31" s="35"/>
      <c r="R31" s="36">
        <f>H31+I31*1.5+J31+K31*1.5+L31+M31+N31+O31+P31+Q31</f>
        <v>64.5</v>
      </c>
      <c r="S31"/>
      <c r="T31" s="37"/>
    </row>
    <row r="32" spans="1:20" s="102" customFormat="1" ht="12.75">
      <c r="A32" s="23">
        <v>3</v>
      </c>
      <c r="B32" s="32" t="s">
        <v>94</v>
      </c>
      <c r="C32" s="32" t="s">
        <v>95</v>
      </c>
      <c r="D32" s="32" t="s">
        <v>46</v>
      </c>
      <c r="E32" s="33">
        <v>107</v>
      </c>
      <c r="F32" s="32" t="s">
        <v>96</v>
      </c>
      <c r="G32" s="23"/>
      <c r="H32" s="34"/>
      <c r="I32" s="35">
        <v>16</v>
      </c>
      <c r="J32" s="35">
        <v>1</v>
      </c>
      <c r="K32" s="35"/>
      <c r="L32" s="35"/>
      <c r="M32" s="35"/>
      <c r="N32" s="35">
        <v>8</v>
      </c>
      <c r="O32" s="35"/>
      <c r="P32" s="35"/>
      <c r="Q32" s="35"/>
      <c r="R32" s="36">
        <f>H32+I32*1.5+J32+K32*1.5+L32+M32+N32+O32+P32+Q32</f>
        <v>33</v>
      </c>
      <c r="S32"/>
      <c r="T32" s="37"/>
    </row>
    <row r="33" spans="1:23" s="102" customFormat="1" ht="12.75">
      <c r="A33" s="23">
        <v>4</v>
      </c>
      <c r="B33" s="32" t="s">
        <v>99</v>
      </c>
      <c r="C33" s="32" t="s">
        <v>100</v>
      </c>
      <c r="D33" s="32" t="s">
        <v>101</v>
      </c>
      <c r="E33" s="33">
        <v>107</v>
      </c>
      <c r="F33" s="32" t="s">
        <v>102</v>
      </c>
      <c r="G33" s="23"/>
      <c r="H33" s="34"/>
      <c r="I33" s="35">
        <v>10</v>
      </c>
      <c r="J33" s="35">
        <v>10</v>
      </c>
      <c r="K33" s="35">
        <v>5</v>
      </c>
      <c r="L33" s="35"/>
      <c r="M33" s="35"/>
      <c r="N33" s="35"/>
      <c r="O33" s="35"/>
      <c r="P33" s="35"/>
      <c r="Q33" s="35"/>
      <c r="R33" s="36">
        <f>H33+I33*1.5+J33+K33*1.5+L33+M33+N33+O33+P33+Q33</f>
        <v>32.5</v>
      </c>
      <c r="S33"/>
      <c r="T33" s="37"/>
      <c r="V33"/>
      <c r="W33"/>
    </row>
    <row r="34" spans="1:23" s="102" customFormat="1" ht="12.75">
      <c r="A34" s="23">
        <v>5</v>
      </c>
      <c r="B34" s="32" t="s">
        <v>117</v>
      </c>
      <c r="C34" s="32" t="s">
        <v>118</v>
      </c>
      <c r="D34" s="32" t="s">
        <v>119</v>
      </c>
      <c r="E34" s="33">
        <v>112</v>
      </c>
      <c r="F34" s="32" t="s">
        <v>120</v>
      </c>
      <c r="G34" s="23"/>
      <c r="H34" s="34"/>
      <c r="I34" s="35">
        <v>14</v>
      </c>
      <c r="J34" s="35">
        <v>1</v>
      </c>
      <c r="K34" s="35"/>
      <c r="L34" s="35"/>
      <c r="M34" s="35"/>
      <c r="N34" s="35"/>
      <c r="O34" s="35">
        <v>1</v>
      </c>
      <c r="P34" s="35"/>
      <c r="Q34" s="35"/>
      <c r="R34" s="36">
        <f>H34+I34*1.5+J34+K34*1.5+L34+M34+N34+O34+P34+Q34</f>
        <v>23</v>
      </c>
      <c r="S34"/>
      <c r="T34" s="37"/>
      <c r="V34"/>
      <c r="W34"/>
    </row>
    <row r="35" spans="1:23" s="102" customFormat="1" ht="12.75">
      <c r="A35" s="23">
        <v>6</v>
      </c>
      <c r="B35" s="23" t="s">
        <v>273</v>
      </c>
      <c r="C35" s="23" t="s">
        <v>274</v>
      </c>
      <c r="D35" s="23" t="s">
        <v>155</v>
      </c>
      <c r="E35" s="41">
        <v>106</v>
      </c>
      <c r="F35" s="23" t="s">
        <v>275</v>
      </c>
      <c r="G35" s="23"/>
      <c r="H35" s="34"/>
      <c r="I35" s="35"/>
      <c r="J35" s="35"/>
      <c r="K35" s="35">
        <v>2</v>
      </c>
      <c r="L35" s="35">
        <v>2</v>
      </c>
      <c r="M35" s="35">
        <v>1</v>
      </c>
      <c r="N35" s="35"/>
      <c r="O35" s="35"/>
      <c r="P35" s="35"/>
      <c r="Q35" s="35"/>
      <c r="R35" s="36">
        <f>H35+I35*1.5+J35+K35*1.5+L35+M35+N35+O35+P35+Q35</f>
        <v>6</v>
      </c>
      <c r="S35"/>
      <c r="T35" s="37"/>
      <c r="V35"/>
      <c r="W35"/>
    </row>
  </sheetData>
  <sheetProtection selectLockedCells="1" selectUnlockedCells="1"/>
  <printOptions/>
  <pageMargins left="0.39375" right="0.39375" top="1.0527777777777778" bottom="0.6590277777777778" header="0.7875" footer="0.39375"/>
  <pageSetup horizontalDpi="300" verticalDpi="300" orientation="landscape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HUbert Miehe</cp:lastModifiedBy>
  <cp:lastPrinted>2015-11-13T09:09:21Z</cp:lastPrinted>
  <dcterms:created xsi:type="dcterms:W3CDTF">2005-05-10T10:30:47Z</dcterms:created>
  <dcterms:modified xsi:type="dcterms:W3CDTF">2015-11-13T09:13:57Z</dcterms:modified>
  <cp:category/>
  <cp:version/>
  <cp:contentType/>
  <cp:contentStatus/>
  <cp:revision>46</cp:revision>
</cp:coreProperties>
</file>