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7" activeTab="1"/>
  </bookViews>
  <sheets>
    <sheet name="gesamt" sheetId="1" r:id="rId1"/>
    <sheet name="bereinigt" sheetId="2" r:id="rId2"/>
    <sheet name="nach Gruppen" sheetId="3" r:id="rId3"/>
  </sheets>
  <definedNames>
    <definedName name="_xlnm.Print_Area" localSheetId="0">'gesamt'!$A$7:$P$7</definedName>
    <definedName name="Excel_BuiltIn_Print_Area" localSheetId="0">'gesamt'!#REF!</definedName>
  </definedNames>
  <calcPr fullCalcOnLoad="1"/>
</workbook>
</file>

<file path=xl/sharedStrings.xml><?xml version="1.0" encoding="utf-8"?>
<sst xmlns="http://schemas.openxmlformats.org/spreadsheetml/2006/main" count="658" uniqueCount="355">
  <si>
    <t xml:space="preserve"> Fördecup 2016</t>
  </si>
  <si>
    <t>Gesamtübersicht</t>
  </si>
  <si>
    <t xml:space="preserve">Die angegebenen Yardstickzahlen dienen nur zur Erstellung der Gruppenwertung. Sie entstammen den einschlägigen Listen für 2016. Die Yst- Zahlen der </t>
  </si>
  <si>
    <t xml:space="preserve">einzelnen Wettfahrten liegen in der Verantwortung des jeweiligen Veranstalters und können davon abweichen (z. B. Spi- Vergütung etc.) </t>
  </si>
  <si>
    <r>
      <t xml:space="preserve">Rückfragen zur Reihung in den Wettfahrten bitte an den entsprechenden Wettfahrtausschuss. </t>
    </r>
    <r>
      <rPr>
        <sz val="10"/>
        <color indexed="10"/>
        <rFont val="Arial"/>
        <family val="2"/>
      </rPr>
      <t xml:space="preserve"> </t>
    </r>
  </si>
  <si>
    <t>Name</t>
  </si>
  <si>
    <t>Steuermann/-Frau</t>
  </si>
  <si>
    <t>Verein</t>
  </si>
  <si>
    <t>YST</t>
  </si>
  <si>
    <t>Bootstyp</t>
  </si>
  <si>
    <t>W1</t>
  </si>
  <si>
    <t>W2</t>
  </si>
  <si>
    <t>W3</t>
  </si>
  <si>
    <t>W4</t>
  </si>
  <si>
    <t>W5</t>
  </si>
  <si>
    <t>W6</t>
  </si>
  <si>
    <t>W7</t>
  </si>
  <si>
    <t>W8</t>
  </si>
  <si>
    <t>Ges</t>
  </si>
  <si>
    <t>felix felicis</t>
  </si>
  <si>
    <t>Klaus Ricklefs</t>
  </si>
  <si>
    <t>SVK</t>
  </si>
  <si>
    <t>Dehler 29 Cruising</t>
  </si>
  <si>
    <t xml:space="preserve">W1: </t>
  </si>
  <si>
    <t>Aerö Rund 1 (*1.5)</t>
  </si>
  <si>
    <t>Ostsee eXpress</t>
  </si>
  <si>
    <t>Jürgen Frommholz</t>
  </si>
  <si>
    <t>SVS</t>
  </si>
  <si>
    <t>Bavaria 38 C</t>
  </si>
  <si>
    <t>W2:</t>
  </si>
  <si>
    <t>Aerö Rund 2</t>
  </si>
  <si>
    <t>Pia</t>
  </si>
  <si>
    <t>Armin Brinkmann</t>
  </si>
  <si>
    <t>SGMK</t>
  </si>
  <si>
    <t>Drabant 38</t>
  </si>
  <si>
    <t>W3:</t>
  </si>
  <si>
    <t>24 Stunden- Segeln (*1.5)</t>
  </si>
  <si>
    <t>First Smile</t>
  </si>
  <si>
    <t>Thomas Katscher</t>
  </si>
  <si>
    <t>First 300 Spirit</t>
  </si>
  <si>
    <t>W4:</t>
  </si>
  <si>
    <t>RVO Regatta</t>
  </si>
  <si>
    <t>needles and pins</t>
  </si>
  <si>
    <t>Ulrich Münker</t>
  </si>
  <si>
    <t>KYC/ASV</t>
  </si>
  <si>
    <t>J-125</t>
  </si>
  <si>
    <t>W5:</t>
  </si>
  <si>
    <t>Kiel- Eckernförde</t>
  </si>
  <si>
    <t>NixmitX</t>
  </si>
  <si>
    <t>Sönke Driller</t>
  </si>
  <si>
    <t>X-412 Mk1</t>
  </si>
  <si>
    <t>W6:</t>
  </si>
  <si>
    <t>Stickenhörn- Wettfahrt</t>
  </si>
  <si>
    <t>Hinden</t>
  </si>
  <si>
    <t>Jonas Hallberg</t>
  </si>
  <si>
    <t>KYC</t>
  </si>
  <si>
    <t>JPK 10.10</t>
  </si>
  <si>
    <t>W7:</t>
  </si>
  <si>
    <t>Ehrenmal- Pokal</t>
  </si>
  <si>
    <t>Kruskopp</t>
  </si>
  <si>
    <t>Karin Giese</t>
  </si>
  <si>
    <t>TuS Finkenw.</t>
  </si>
  <si>
    <t>Dehler36 CWS</t>
  </si>
  <si>
    <t>W8:</t>
  </si>
  <si>
    <t>SVK- Ausklang</t>
  </si>
  <si>
    <t>Martha</t>
  </si>
  <si>
    <t>Felix Halberstadt</t>
  </si>
  <si>
    <t>Scanmar 345</t>
  </si>
  <si>
    <t>Taffi</t>
  </si>
  <si>
    <t>Christoph Jahn</t>
  </si>
  <si>
    <t>Elan 31</t>
  </si>
  <si>
    <t>Wirbelzopf</t>
  </si>
  <si>
    <t>Dr. Malte Scharffenberg</t>
  </si>
  <si>
    <t>Luffe 43 Top</t>
  </si>
  <si>
    <t>Tabaluga</t>
  </si>
  <si>
    <t>Uwe Berendes</t>
  </si>
  <si>
    <t>Bavaria 37 7/8</t>
  </si>
  <si>
    <t>KFC1:</t>
  </si>
  <si>
    <t>YZ bis 91</t>
  </si>
  <si>
    <t>Just do it</t>
  </si>
  <si>
    <t>Daniel Nauck</t>
  </si>
  <si>
    <t>YCBG</t>
  </si>
  <si>
    <t>X 99</t>
  </si>
  <si>
    <t>KFC2:</t>
  </si>
  <si>
    <t>YZ 92 - 97</t>
  </si>
  <si>
    <t>La Fee</t>
  </si>
  <si>
    <t>Lars Wendt</t>
  </si>
  <si>
    <t>SCE</t>
  </si>
  <si>
    <t>Sunrise 34</t>
  </si>
  <si>
    <t>KFC3:</t>
  </si>
  <si>
    <t>YZ 98-103</t>
  </si>
  <si>
    <t>Luna Nostra</t>
  </si>
  <si>
    <t>Peter Clausen</t>
  </si>
  <si>
    <t>HYC</t>
  </si>
  <si>
    <t>Saare 38</t>
  </si>
  <si>
    <t>KFC4:</t>
  </si>
  <si>
    <t>YZ ab 104</t>
  </si>
  <si>
    <t>Quattro</t>
  </si>
  <si>
    <t>H.P. Boock</t>
  </si>
  <si>
    <t>SFS</t>
  </si>
  <si>
    <t>X 332</t>
  </si>
  <si>
    <t>Sub Divo</t>
  </si>
  <si>
    <t>Hajo Massel</t>
  </si>
  <si>
    <t>SGE</t>
  </si>
  <si>
    <t>Banner 30</t>
  </si>
  <si>
    <t>Glissanda</t>
  </si>
  <si>
    <t>Paul Rüstemeier</t>
  </si>
  <si>
    <t>YCS</t>
  </si>
  <si>
    <t>Drabant 27</t>
  </si>
  <si>
    <t>Ventus of Africa</t>
  </si>
  <si>
    <t>Dr.Wolf Bertram v.Bismarck</t>
  </si>
  <si>
    <t>-</t>
  </si>
  <si>
    <t>Albin Nova</t>
  </si>
  <si>
    <t>Fiordiligi</t>
  </si>
  <si>
    <t>Frank Krupinska</t>
  </si>
  <si>
    <t>MSK</t>
  </si>
  <si>
    <t>Fjord MS 33</t>
  </si>
  <si>
    <t>Harp8</t>
  </si>
  <si>
    <t>Joachim Harpprecht</t>
  </si>
  <si>
    <t>TSVS</t>
  </si>
  <si>
    <t>Oneoff</t>
  </si>
  <si>
    <t>Teamwork</t>
  </si>
  <si>
    <t>Hanfried Loss</t>
  </si>
  <si>
    <t>Jeanneau 36</t>
  </si>
  <si>
    <t>Hanselee</t>
  </si>
  <si>
    <t>Alexander Broizat</t>
  </si>
  <si>
    <t>WVSD</t>
  </si>
  <si>
    <t>Hanse 415</t>
  </si>
  <si>
    <t>Io</t>
  </si>
  <si>
    <t>Jochen Heinz</t>
  </si>
  <si>
    <t>Luffe 40</t>
  </si>
  <si>
    <t>Blue-Note</t>
  </si>
  <si>
    <t>Andreas Raben</t>
  </si>
  <si>
    <t>Sun Fast 39</t>
  </si>
  <si>
    <t>No discussion</t>
  </si>
  <si>
    <t>Frank Sothmann</t>
  </si>
  <si>
    <t>11meter-OD</t>
  </si>
  <si>
    <t>Perla Krabs</t>
  </si>
  <si>
    <t>Heiko Schütze</t>
  </si>
  <si>
    <t>OYC</t>
  </si>
  <si>
    <t>Pacer 310</t>
  </si>
  <si>
    <t>Early Bird</t>
  </si>
  <si>
    <t>Björn Bardowieck</t>
  </si>
  <si>
    <t>HR 29</t>
  </si>
  <si>
    <t>up to Orbit</t>
  </si>
  <si>
    <t>Meike Bock</t>
  </si>
  <si>
    <t>WVM</t>
  </si>
  <si>
    <t>Lev Sorch</t>
  </si>
  <si>
    <t>Frisia V</t>
  </si>
  <si>
    <t>Dirk Schrage</t>
  </si>
  <si>
    <t>Faurby 393 M3</t>
  </si>
  <si>
    <t>Vanessa</t>
  </si>
  <si>
    <t>Falk Paustian</t>
  </si>
  <si>
    <t>Ecume de M.</t>
  </si>
  <si>
    <t>Otago</t>
  </si>
  <si>
    <t>Dr. Rudolf Plathner</t>
  </si>
  <si>
    <t>Rujo</t>
  </si>
  <si>
    <t>Jörg Heitmann</t>
  </si>
  <si>
    <t>WSCE</t>
  </si>
  <si>
    <t>H 323 Artekno</t>
  </si>
  <si>
    <t>Odine</t>
  </si>
  <si>
    <t>Michael Arndt</t>
  </si>
  <si>
    <t>Bandholm 24</t>
  </si>
  <si>
    <t>Yara</t>
  </si>
  <si>
    <t>Burkhard Stuntz</t>
  </si>
  <si>
    <t>SYC</t>
  </si>
  <si>
    <t>Impala 36</t>
  </si>
  <si>
    <t>Feo</t>
  </si>
  <si>
    <t>Longo Mai</t>
  </si>
  <si>
    <t>Thomas Jung</t>
  </si>
  <si>
    <t>Comfortina 35</t>
  </si>
  <si>
    <t>Küstendeern</t>
  </si>
  <si>
    <t>Nikolai Hotsch</t>
  </si>
  <si>
    <t>Contest 27</t>
  </si>
  <si>
    <t>Nölle</t>
  </si>
  <si>
    <t xml:space="preserve">Tiro </t>
  </si>
  <si>
    <t>1KBV</t>
  </si>
  <si>
    <t>Nordborg 40</t>
  </si>
  <si>
    <t>SlowMotion</t>
  </si>
  <si>
    <t>Kai Laparose</t>
  </si>
  <si>
    <t>Winner 9.50</t>
  </si>
  <si>
    <t>Anla</t>
  </si>
  <si>
    <t>Olaf Lehnert</t>
  </si>
  <si>
    <t>Dehler 33 Cr</t>
  </si>
  <si>
    <t>GlüXkind</t>
  </si>
  <si>
    <t>X-362 Sport</t>
  </si>
  <si>
    <t>Gonzo</t>
  </si>
  <si>
    <t>Jens Becker</t>
  </si>
  <si>
    <t>Albin-Ballad</t>
  </si>
  <si>
    <t>Diva</t>
  </si>
  <si>
    <t>Dirk Kuntter</t>
  </si>
  <si>
    <t>Diva 39</t>
  </si>
  <si>
    <t>Connor III</t>
  </si>
  <si>
    <t>Jouna</t>
  </si>
  <si>
    <t>Albin Express</t>
  </si>
  <si>
    <t>Pta Trembles</t>
  </si>
  <si>
    <t>Mike Bartels</t>
  </si>
  <si>
    <t>Anderson 22</t>
  </si>
  <si>
    <t>12 XU</t>
  </si>
  <si>
    <t>Inferno</t>
  </si>
  <si>
    <t>Arne Wulkau</t>
  </si>
  <si>
    <t>Matcher 31</t>
  </si>
  <si>
    <t>Jackal</t>
  </si>
  <si>
    <t>Aaron Flickenschild</t>
  </si>
  <si>
    <t>J 24</t>
  </si>
  <si>
    <t>Nautik 3</t>
  </si>
  <si>
    <t>Markus Plettendorff</t>
  </si>
  <si>
    <t>one off</t>
  </si>
  <si>
    <t>Princess of Sea</t>
  </si>
  <si>
    <t>Dr. Volker Müller</t>
  </si>
  <si>
    <t>Bavaria 40</t>
  </si>
  <si>
    <t>Jan Rap</t>
  </si>
  <si>
    <t>MVSH</t>
  </si>
  <si>
    <t>J/35</t>
  </si>
  <si>
    <t>Pura vida</t>
  </si>
  <si>
    <t>BSV</t>
  </si>
  <si>
    <t>X342</t>
  </si>
  <si>
    <t>Berta</t>
  </si>
  <si>
    <t>Sven Borowiak</t>
  </si>
  <si>
    <t>DZYC</t>
  </si>
  <si>
    <t>Elan 310</t>
  </si>
  <si>
    <t>Charlo</t>
  </si>
  <si>
    <t>Dr. Mark Jahn</t>
  </si>
  <si>
    <t>Ohlsen 8:8</t>
  </si>
  <si>
    <t>Amelie</t>
  </si>
  <si>
    <t>Meino v. Spreckelsen</t>
  </si>
  <si>
    <t>SCB</t>
  </si>
  <si>
    <t>Bianca 320</t>
  </si>
  <si>
    <t>Frick Sonita</t>
  </si>
  <si>
    <t>Perle</t>
  </si>
  <si>
    <t>EWSK</t>
  </si>
  <si>
    <t>Dehler Optima 92</t>
  </si>
  <si>
    <t>Baltic V</t>
  </si>
  <si>
    <t>Janine Blöhdorn</t>
  </si>
  <si>
    <t>SVB</t>
  </si>
  <si>
    <t>X79</t>
  </si>
  <si>
    <t>Tramontana</t>
  </si>
  <si>
    <t>Jörn Randt</t>
  </si>
  <si>
    <t>Konsul</t>
  </si>
  <si>
    <t>Kompromix</t>
  </si>
  <si>
    <t>Malte Griem</t>
  </si>
  <si>
    <t>LRV/YCLa</t>
  </si>
  <si>
    <t>sula nebouxii</t>
  </si>
  <si>
    <t>Bodo Krause-Traudes</t>
  </si>
  <si>
    <t>Maxi 909</t>
  </si>
  <si>
    <t>La Bonita</t>
  </si>
  <si>
    <t>Thomas Wenzel-Storjohann</t>
  </si>
  <si>
    <t>Friendship</t>
  </si>
  <si>
    <t>Friedhelm Kirchhofer</t>
  </si>
  <si>
    <t>Golif</t>
  </si>
  <si>
    <t>Abraxas</t>
  </si>
  <si>
    <t>Dr. Gundula Miksch</t>
  </si>
  <si>
    <t>Alive!</t>
  </si>
  <si>
    <t>Sebastian Munck</t>
  </si>
  <si>
    <t>Daddeldu</t>
  </si>
  <si>
    <t>Carsten Vehrs</t>
  </si>
  <si>
    <t>Dehler 31</t>
  </si>
  <si>
    <t>Earl Grey</t>
  </si>
  <si>
    <t>Maja Gnegel</t>
  </si>
  <si>
    <t>Hanse 320</t>
  </si>
  <si>
    <t>Equinox</t>
  </si>
  <si>
    <t>Rüdiger Lukoschus</t>
  </si>
  <si>
    <t>X79 + Reling</t>
  </si>
  <si>
    <t>Fairwind</t>
  </si>
  <si>
    <t>Ludwig Hinrichs</t>
  </si>
  <si>
    <t>Dehler 32</t>
  </si>
  <si>
    <t>Faxe</t>
  </si>
  <si>
    <t>Björn Clemen</t>
  </si>
  <si>
    <t>X-332 Sport</t>
  </si>
  <si>
    <t>Frl.Smilla</t>
  </si>
  <si>
    <t>Holger Magnus</t>
  </si>
  <si>
    <t>Luffe 37</t>
  </si>
  <si>
    <t>Inspiration</t>
  </si>
  <si>
    <t>Sven Borchert</t>
  </si>
  <si>
    <t>HSC</t>
  </si>
  <si>
    <t>Luissa</t>
  </si>
  <si>
    <t>Andreas Ehlert</t>
  </si>
  <si>
    <t>Luna</t>
  </si>
  <si>
    <t>Jan Löhndorf</t>
  </si>
  <si>
    <t>Helmsman 31</t>
  </si>
  <si>
    <t>Lurifaks</t>
  </si>
  <si>
    <t>Thomas Skala</t>
  </si>
  <si>
    <t>Passat 26</t>
  </si>
  <si>
    <t>Never Blue</t>
  </si>
  <si>
    <t>Dr. Sven Holtorf</t>
  </si>
  <si>
    <t>Luffe 43</t>
  </si>
  <si>
    <t>Panthera</t>
  </si>
  <si>
    <t>Christian Weis</t>
  </si>
  <si>
    <t>Hanse 375</t>
  </si>
  <si>
    <t>Scampolo</t>
  </si>
  <si>
    <t>Wolf Andre Schmidt</t>
  </si>
  <si>
    <t>Warship 1010</t>
  </si>
  <si>
    <t>Schlittsohr</t>
  </si>
  <si>
    <t>Andreas Schlitt</t>
  </si>
  <si>
    <t>J / 109</t>
  </si>
  <si>
    <t>Smilla</t>
  </si>
  <si>
    <t>Thomas Vahlbruch</t>
  </si>
  <si>
    <t>Sprotte von Kiel</t>
  </si>
  <si>
    <t>German Frank</t>
  </si>
  <si>
    <t>SVFr</t>
  </si>
  <si>
    <t>Bianca 107</t>
  </si>
  <si>
    <t>Tendrel</t>
  </si>
  <si>
    <t>Jens Jansen</t>
  </si>
  <si>
    <t>Hanse 342</t>
  </si>
  <si>
    <t>Undine</t>
  </si>
  <si>
    <t>Rainer Krage</t>
  </si>
  <si>
    <t>Elan 33</t>
  </si>
  <si>
    <t>Veloa D</t>
  </si>
  <si>
    <t>Karl Wehrmann</t>
  </si>
  <si>
    <t>Sail-lolip.</t>
  </si>
  <si>
    <t>Xtortion</t>
  </si>
  <si>
    <t>Dr. Stefan Porath</t>
  </si>
  <si>
    <t>Naja</t>
  </si>
  <si>
    <t>Sventana</t>
  </si>
  <si>
    <t>SVS Kiel</t>
  </si>
  <si>
    <t>X-79</t>
  </si>
  <si>
    <t>Albertina</t>
  </si>
  <si>
    <t>Max Brück</t>
  </si>
  <si>
    <t>Uni Kiel</t>
  </si>
  <si>
    <t>Bianca Riviera</t>
  </si>
  <si>
    <t>Charisma</t>
  </si>
  <si>
    <t>Andreas Stengel</t>
  </si>
  <si>
    <t>Bav. 34 Speed</t>
  </si>
  <si>
    <t>Conviction</t>
  </si>
  <si>
    <t>Christian Lutz</t>
  </si>
  <si>
    <t>Reinke S11</t>
  </si>
  <si>
    <t>Eos</t>
  </si>
  <si>
    <t>Zimmermann</t>
  </si>
  <si>
    <t>Bavaria 32</t>
  </si>
  <si>
    <t>Aye-Aye</t>
  </si>
  <si>
    <t>Swantje Schnoor</t>
  </si>
  <si>
    <t>Contest 33</t>
  </si>
  <si>
    <t>Hippokamp</t>
  </si>
  <si>
    <t>First 27.7</t>
  </si>
  <si>
    <t>Måsen</t>
  </si>
  <si>
    <t>Nordwind 32</t>
  </si>
  <si>
    <t>Pippilotta</t>
  </si>
  <si>
    <t>Trudelmaus</t>
  </si>
  <si>
    <t>Uwe Weidinger</t>
  </si>
  <si>
    <t>Folkeboot</t>
  </si>
  <si>
    <t>Auswertung</t>
  </si>
  <si>
    <t>Nach  "Bereinigung" gem. Ausschreibung</t>
  </si>
  <si>
    <t>d.h. vier Wettfahrten mit der erreichten Punktzahl, die weiteren gewerteten mit einem Punkt</t>
  </si>
  <si>
    <t>bei weniger als drei Wettfahrten, Teilnehmer gestrichen</t>
  </si>
  <si>
    <t>Gesamt</t>
  </si>
  <si>
    <t>Fördecup 2016</t>
  </si>
  <si>
    <t>Auswertung:</t>
  </si>
  <si>
    <t>Nach Yardstick- Gruppen</t>
  </si>
  <si>
    <t>Aeroerund 1</t>
  </si>
  <si>
    <t>Aeroerund 2</t>
  </si>
  <si>
    <t>24 Stunden</t>
  </si>
  <si>
    <t>Kiel-Eckernförde</t>
  </si>
  <si>
    <t>Stickenhörn</t>
  </si>
  <si>
    <t>Ehrenmal Pokal</t>
  </si>
  <si>
    <t>SVK Ausklang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</si>
</sst>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20" fillId="0" borderId="0" xfId="0" applyFont="1" applyAlignment="1" applyProtection="1">
      <alignment/>
      <protection hidden="1" locked="0"/>
    </xf>
    <xf numFmtId="0" fontId="26" fillId="0" borderId="0" xfId="0" applyFont="1" applyAlignment="1" applyProtection="1">
      <alignment/>
      <protection hidden="1" locked="0"/>
    </xf>
    <xf numFmtId="0" fontId="26" fillId="0" borderId="0" xfId="0" applyFont="1" applyAlignment="1" applyProtection="1">
      <alignment horizontal="right"/>
      <protection hidden="1" locked="0"/>
    </xf>
    <xf numFmtId="0" fontId="26" fillId="0" borderId="0" xfId="0" applyNumberFormat="1" applyFont="1" applyAlignment="1" applyProtection="1">
      <alignment/>
      <protection hidden="1" locked="0"/>
    </xf>
    <xf numFmtId="0" fontId="26" fillId="0" borderId="0" xfId="0" applyNumberFormat="1" applyFont="1" applyAlignment="1" applyProtection="1">
      <alignment horizontal="right"/>
      <protection hidden="1" locked="0"/>
    </xf>
    <xf numFmtId="0" fontId="26" fillId="0" borderId="0" xfId="0" applyNumberFormat="1" applyFont="1" applyFill="1" applyAlignment="1" applyProtection="1">
      <alignment horizontal="left"/>
      <protection hidden="1" locked="0"/>
    </xf>
    <xf numFmtId="0" fontId="26" fillId="0" borderId="0" xfId="0" applyNumberFormat="1" applyFont="1" applyAlignment="1" applyProtection="1">
      <alignment horizontal="left"/>
      <protection hidden="1" locked="0"/>
    </xf>
    <xf numFmtId="2" fontId="26" fillId="0" borderId="0" xfId="0" applyNumberFormat="1" applyFont="1" applyAlignment="1" applyProtection="1">
      <alignment horizontal="left"/>
      <protection hidden="1" locked="0"/>
    </xf>
    <xf numFmtId="0" fontId="18" fillId="0" borderId="0" xfId="0" applyFont="1" applyAlignment="1" applyProtection="1">
      <alignment/>
      <protection hidden="1" locked="0"/>
    </xf>
    <xf numFmtId="0" fontId="18" fillId="0" borderId="0" xfId="0" applyFont="1" applyAlignment="1" applyProtection="1">
      <alignment horizontal="right"/>
      <protection hidden="1" locked="0"/>
    </xf>
    <xf numFmtId="0" fontId="18" fillId="0" borderId="0" xfId="0" applyFont="1" applyFill="1" applyAlignment="1" applyProtection="1">
      <alignment horizontal="left"/>
      <protection hidden="1" locked="0"/>
    </xf>
    <xf numFmtId="0" fontId="18" fillId="0" borderId="0" xfId="0" applyFont="1" applyAlignment="1" applyProtection="1">
      <alignment horizontal="left"/>
      <protection hidden="1" locked="0"/>
    </xf>
    <xf numFmtId="2" fontId="18" fillId="0" borderId="0" xfId="0" applyNumberFormat="1" applyFont="1" applyAlignment="1" applyProtection="1">
      <alignment horizontal="left"/>
      <protection hidden="1" locked="0"/>
    </xf>
    <xf numFmtId="0" fontId="27" fillId="0" borderId="0" xfId="0" applyFont="1" applyBorder="1" applyAlignment="1" applyProtection="1">
      <alignment/>
      <protection hidden="1" locked="0"/>
    </xf>
    <xf numFmtId="0" fontId="28" fillId="0" borderId="0" xfId="0" applyFont="1" applyBorder="1" applyAlignment="1" applyProtection="1">
      <alignment/>
      <protection hidden="1" locked="0"/>
    </xf>
    <xf numFmtId="0" fontId="29" fillId="0" borderId="0" xfId="0" applyFont="1" applyAlignment="1" applyProtection="1">
      <alignment/>
      <protection hidden="1" locked="0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/>
      <protection hidden="1" locked="0"/>
    </xf>
    <xf numFmtId="0" fontId="26" fillId="0" borderId="0" xfId="0" applyFont="1" applyAlignment="1" applyProtection="1">
      <alignment horizontal="left"/>
      <protection hidden="1" locked="0"/>
    </xf>
    <xf numFmtId="0" fontId="26" fillId="0" borderId="0" xfId="0" applyFont="1" applyFill="1" applyAlignment="1" applyProtection="1">
      <alignment horizontal="right"/>
      <protection hidden="1" locked="0"/>
    </xf>
    <xf numFmtId="0" fontId="26" fillId="0" borderId="0" xfId="0" applyFont="1" applyFill="1" applyAlignment="1" applyProtection="1">
      <alignment horizontal="left"/>
      <protection hidden="1" locked="0"/>
    </xf>
    <xf numFmtId="0" fontId="28" fillId="0" borderId="0" xfId="0" applyNumberFormat="1" applyFont="1" applyBorder="1" applyAlignment="1" applyProtection="1">
      <alignment horizontal="left"/>
      <protection hidden="1" locked="0"/>
    </xf>
    <xf numFmtId="2" fontId="28" fillId="0" borderId="0" xfId="0" applyNumberFormat="1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30" fillId="0" borderId="0" xfId="0" applyFont="1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 locked="0"/>
    </xf>
    <xf numFmtId="0" fontId="25" fillId="0" borderId="0" xfId="0" applyFont="1" applyBorder="1" applyAlignment="1" applyProtection="1">
      <alignment/>
      <protection hidden="1" locked="0"/>
    </xf>
    <xf numFmtId="0" fontId="32" fillId="0" borderId="0" xfId="0" applyFont="1" applyAlignment="1" applyProtection="1">
      <alignment horizontal="left"/>
      <protection hidden="1" locked="0"/>
    </xf>
    <xf numFmtId="0" fontId="32" fillId="0" borderId="0" xfId="0" applyFont="1" applyAlignment="1" applyProtection="1">
      <alignment/>
      <protection hidden="1" locked="0"/>
    </xf>
    <xf numFmtId="0" fontId="23" fillId="0" borderId="0" xfId="0" applyFont="1" applyAlignment="1">
      <alignment horizontal="center" textRotation="90"/>
    </xf>
    <xf numFmtId="0" fontId="0" fillId="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 1" xfId="52"/>
    <cellStyle name="Überschrift 2" xfId="53"/>
    <cellStyle name="Überschrift 3" xfId="54"/>
    <cellStyle name="Überschrift 4" xfId="55"/>
    <cellStyle name="Überschrift 5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190500</xdr:rowOff>
    </xdr:from>
    <xdr:to>
      <xdr:col>20</xdr:col>
      <xdr:colOff>9525</xdr:colOff>
      <xdr:row>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52425" y="485775"/>
          <a:ext cx="10544175" cy="666750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07"/>
  <sheetViews>
    <sheetView workbookViewId="0" topLeftCell="J1">
      <selection activeCell="D13" sqref="D13"/>
    </sheetView>
  </sheetViews>
  <sheetFormatPr defaultColWidth="11.421875" defaultRowHeight="12.75"/>
  <cols>
    <col min="1" max="1" width="5.8515625" style="1" customWidth="1"/>
    <col min="2" max="2" width="19.57421875" style="2" customWidth="1"/>
    <col min="3" max="3" width="23.421875" style="0" customWidth="1"/>
    <col min="4" max="4" width="13.8515625" style="0" customWidth="1"/>
    <col min="5" max="5" width="5.7109375" style="1" customWidth="1"/>
    <col min="6" max="6" width="18.7109375" style="0" customWidth="1"/>
    <col min="7" max="7" width="1.421875" style="0" customWidth="1"/>
    <col min="8" max="9" width="4.421875" style="3" customWidth="1"/>
    <col min="10" max="10" width="4.7109375" style="3" customWidth="1"/>
    <col min="11" max="14" width="4.7109375" style="4" customWidth="1"/>
    <col min="15" max="15" width="4.00390625" style="4" customWidth="1"/>
    <col min="16" max="16" width="5.28125" style="4" customWidth="1"/>
    <col min="17" max="17" width="7.57421875" style="5" customWidth="1"/>
    <col min="18" max="18" width="8.00390625" style="0" customWidth="1"/>
    <col min="19" max="254" width="8.7109375" style="0" customWidth="1"/>
    <col min="255" max="16384" width="11.57421875" style="0" customWidth="1"/>
  </cols>
  <sheetData>
    <row r="1" spans="1:17" s="9" customFormat="1" ht="23.25">
      <c r="A1" s="6"/>
      <c r="B1" s="7" t="s">
        <v>0</v>
      </c>
      <c r="C1" s="8"/>
      <c r="D1" s="9" t="s">
        <v>1</v>
      </c>
      <c r="E1" s="6"/>
      <c r="H1" s="10"/>
      <c r="I1" s="10"/>
      <c r="J1" s="10"/>
      <c r="K1" s="11"/>
      <c r="L1" s="11"/>
      <c r="M1" s="11"/>
      <c r="N1" s="11"/>
      <c r="O1" s="11"/>
      <c r="P1" s="11"/>
      <c r="Q1" s="5"/>
    </row>
    <row r="2" spans="1:10" s="5" customFormat="1" ht="15.75">
      <c r="A2" s="12"/>
      <c r="B2" s="13"/>
      <c r="E2" s="12"/>
      <c r="H2" s="12"/>
      <c r="I2" s="12"/>
      <c r="J2" s="12"/>
    </row>
    <row r="3" spans="2:16" ht="15.75">
      <c r="B3" s="14" t="s">
        <v>2</v>
      </c>
      <c r="C3" s="15"/>
      <c r="D3" s="15"/>
      <c r="E3" s="16"/>
      <c r="F3" s="15"/>
      <c r="G3" s="15"/>
      <c r="H3" s="17"/>
      <c r="I3" s="17"/>
      <c r="J3" s="17"/>
      <c r="K3" s="18"/>
      <c r="L3" s="18"/>
      <c r="M3" s="18"/>
      <c r="N3" s="18"/>
      <c r="O3" s="18"/>
      <c r="P3" s="18"/>
    </row>
    <row r="4" spans="2:16" ht="15.75">
      <c r="B4" s="14" t="s">
        <v>3</v>
      </c>
      <c r="C4" s="15"/>
      <c r="D4" s="15"/>
      <c r="E4" s="16"/>
      <c r="F4" s="15"/>
      <c r="G4" s="15"/>
      <c r="H4" s="17"/>
      <c r="I4" s="17"/>
      <c r="J4" s="17"/>
      <c r="K4" s="18"/>
      <c r="L4" s="18"/>
      <c r="M4" s="18"/>
      <c r="N4" s="18"/>
      <c r="O4" s="18"/>
      <c r="P4" s="18"/>
    </row>
    <row r="5" ht="15.75">
      <c r="B5" s="2" t="s">
        <v>4</v>
      </c>
    </row>
    <row r="7" spans="1:18" ht="15.75">
      <c r="A7" s="19"/>
      <c r="B7" s="20" t="s">
        <v>5</v>
      </c>
      <c r="C7" s="21" t="s">
        <v>6</v>
      </c>
      <c r="D7" s="21" t="s">
        <v>7</v>
      </c>
      <c r="E7" s="22" t="s">
        <v>8</v>
      </c>
      <c r="F7" s="21" t="s">
        <v>9</v>
      </c>
      <c r="G7" s="23"/>
      <c r="H7" s="24" t="s">
        <v>10</v>
      </c>
      <c r="I7" s="24" t="s">
        <v>11</v>
      </c>
      <c r="J7" s="24" t="s">
        <v>12</v>
      </c>
      <c r="K7" s="25" t="s">
        <v>13</v>
      </c>
      <c r="L7" s="25" t="s">
        <v>14</v>
      </c>
      <c r="M7" s="25" t="s">
        <v>15</v>
      </c>
      <c r="N7" s="25" t="s">
        <v>16</v>
      </c>
      <c r="O7" s="24" t="s">
        <v>17</v>
      </c>
      <c r="P7" s="25" t="s">
        <v>18</v>
      </c>
      <c r="R7" s="5"/>
    </row>
    <row r="8" spans="1:20" ht="15.75">
      <c r="A8" s="19">
        <f aca="true" t="shared" si="0" ref="A8:A39">RANK(P8,$P$8:$P$107,0)</f>
        <v>1</v>
      </c>
      <c r="B8" s="26" t="s">
        <v>19</v>
      </c>
      <c r="C8" s="26" t="s">
        <v>20</v>
      </c>
      <c r="D8" s="26" t="s">
        <v>21</v>
      </c>
      <c r="E8" s="19">
        <v>101</v>
      </c>
      <c r="F8" s="26" t="s">
        <v>22</v>
      </c>
      <c r="G8" s="26"/>
      <c r="H8" s="19">
        <v>19</v>
      </c>
      <c r="I8" s="19">
        <v>8</v>
      </c>
      <c r="J8" s="19"/>
      <c r="K8" s="19">
        <v>9</v>
      </c>
      <c r="L8" s="19">
        <v>20</v>
      </c>
      <c r="M8" s="19">
        <v>20</v>
      </c>
      <c r="N8" s="19">
        <v>14</v>
      </c>
      <c r="O8" s="19">
        <v>6</v>
      </c>
      <c r="P8" s="26">
        <f aca="true" t="shared" si="1" ref="P8:P39">H8*1.5+I8+J8*1.5+K8+L8+M8+N8+O8</f>
        <v>105.5</v>
      </c>
      <c r="R8" s="5" t="s">
        <v>23</v>
      </c>
      <c r="S8" s="27" t="s">
        <v>24</v>
      </c>
      <c r="T8" s="28"/>
    </row>
    <row r="9" spans="1:20" ht="15.75">
      <c r="A9" s="19">
        <f t="shared" si="0"/>
        <v>2</v>
      </c>
      <c r="B9" s="26" t="s">
        <v>25</v>
      </c>
      <c r="C9" s="26" t="s">
        <v>26</v>
      </c>
      <c r="D9" s="26" t="s">
        <v>27</v>
      </c>
      <c r="E9" s="19">
        <v>92</v>
      </c>
      <c r="F9" s="26" t="s">
        <v>28</v>
      </c>
      <c r="G9" s="26"/>
      <c r="H9" s="19">
        <v>17</v>
      </c>
      <c r="I9" s="19">
        <v>14</v>
      </c>
      <c r="J9" s="19"/>
      <c r="K9" s="19">
        <v>8</v>
      </c>
      <c r="L9" s="19">
        <v>16</v>
      </c>
      <c r="M9" s="19">
        <v>15</v>
      </c>
      <c r="N9" s="19">
        <v>8</v>
      </c>
      <c r="O9" s="19"/>
      <c r="P9" s="26">
        <f t="shared" si="1"/>
        <v>86.5</v>
      </c>
      <c r="R9" s="5" t="s">
        <v>29</v>
      </c>
      <c r="S9" s="29" t="s">
        <v>30</v>
      </c>
      <c r="T9" s="29"/>
    </row>
    <row r="10" spans="1:20" ht="15.75">
      <c r="A10" s="19">
        <f t="shared" si="0"/>
        <v>3</v>
      </c>
      <c r="B10" s="26" t="s">
        <v>31</v>
      </c>
      <c r="C10" s="26" t="s">
        <v>32</v>
      </c>
      <c r="D10" s="26" t="s">
        <v>33</v>
      </c>
      <c r="E10" s="19">
        <v>93</v>
      </c>
      <c r="F10" s="26" t="s">
        <v>34</v>
      </c>
      <c r="G10" s="26"/>
      <c r="H10" s="19">
        <v>18</v>
      </c>
      <c r="I10" s="19">
        <v>13</v>
      </c>
      <c r="J10" s="19"/>
      <c r="K10" s="19"/>
      <c r="L10" s="19">
        <v>14</v>
      </c>
      <c r="M10" s="19">
        <v>14</v>
      </c>
      <c r="N10" s="19"/>
      <c r="O10" s="19"/>
      <c r="P10" s="26">
        <f t="shared" si="1"/>
        <v>68</v>
      </c>
      <c r="R10" s="30" t="s">
        <v>35</v>
      </c>
      <c r="S10" s="29" t="s">
        <v>36</v>
      </c>
      <c r="T10" s="29"/>
    </row>
    <row r="11" spans="1:20" ht="15.75">
      <c r="A11" s="19">
        <f t="shared" si="0"/>
        <v>4</v>
      </c>
      <c r="B11" s="26" t="s">
        <v>37</v>
      </c>
      <c r="C11" s="26" t="s">
        <v>38</v>
      </c>
      <c r="D11" s="26" t="s">
        <v>21</v>
      </c>
      <c r="E11" s="19">
        <v>99</v>
      </c>
      <c r="F11" s="26" t="s">
        <v>39</v>
      </c>
      <c r="G11" s="26"/>
      <c r="H11" s="19">
        <v>7</v>
      </c>
      <c r="I11" s="19">
        <v>9</v>
      </c>
      <c r="J11" s="19">
        <v>17</v>
      </c>
      <c r="K11" s="19"/>
      <c r="L11" s="19"/>
      <c r="M11" s="19"/>
      <c r="N11" s="19">
        <v>9</v>
      </c>
      <c r="O11" s="19">
        <v>7</v>
      </c>
      <c r="P11" s="26">
        <f t="shared" si="1"/>
        <v>61</v>
      </c>
      <c r="R11" s="5" t="s">
        <v>40</v>
      </c>
      <c r="S11" s="29" t="s">
        <v>41</v>
      </c>
      <c r="T11" s="29"/>
    </row>
    <row r="12" spans="1:21" s="31" customFormat="1" ht="15.75">
      <c r="A12" s="19">
        <f t="shared" si="0"/>
        <v>5</v>
      </c>
      <c r="B12" s="26" t="s">
        <v>42</v>
      </c>
      <c r="C12" s="26" t="s">
        <v>43</v>
      </c>
      <c r="D12" s="26" t="s">
        <v>44</v>
      </c>
      <c r="E12" s="19">
        <v>79</v>
      </c>
      <c r="F12" s="26" t="s">
        <v>45</v>
      </c>
      <c r="G12" s="26"/>
      <c r="H12" s="19">
        <v>20</v>
      </c>
      <c r="I12" s="19">
        <v>20</v>
      </c>
      <c r="J12" s="19"/>
      <c r="K12" s="19"/>
      <c r="L12" s="19"/>
      <c r="M12" s="19"/>
      <c r="N12" s="19"/>
      <c r="O12" s="19"/>
      <c r="P12" s="26">
        <f t="shared" si="1"/>
        <v>50</v>
      </c>
      <c r="Q12" s="5"/>
      <c r="R12" s="5" t="s">
        <v>46</v>
      </c>
      <c r="S12" s="29" t="s">
        <v>47</v>
      </c>
      <c r="T12" s="29"/>
      <c r="U12" s="29"/>
    </row>
    <row r="13" spans="1:19" ht="15.75">
      <c r="A13" s="19">
        <f t="shared" si="0"/>
        <v>6</v>
      </c>
      <c r="B13" s="32" t="s">
        <v>48</v>
      </c>
      <c r="C13" s="26" t="s">
        <v>49</v>
      </c>
      <c r="D13" s="26"/>
      <c r="E13" s="19">
        <v>87</v>
      </c>
      <c r="F13" s="26" t="s">
        <v>50</v>
      </c>
      <c r="G13" s="26"/>
      <c r="H13" s="33">
        <v>13</v>
      </c>
      <c r="I13" s="33"/>
      <c r="J13" s="33"/>
      <c r="K13" s="33">
        <v>6</v>
      </c>
      <c r="L13" s="33"/>
      <c r="M13" s="33">
        <v>16</v>
      </c>
      <c r="N13" s="33">
        <v>6</v>
      </c>
      <c r="O13" s="33">
        <v>2</v>
      </c>
      <c r="P13" s="26">
        <f t="shared" si="1"/>
        <v>49.5</v>
      </c>
      <c r="R13" s="5" t="s">
        <v>51</v>
      </c>
      <c r="S13" s="29" t="s">
        <v>52</v>
      </c>
    </row>
    <row r="14" spans="1:20" ht="15.75">
      <c r="A14" s="19">
        <f t="shared" si="0"/>
        <v>7</v>
      </c>
      <c r="B14" s="26" t="s">
        <v>53</v>
      </c>
      <c r="C14" s="26" t="s">
        <v>54</v>
      </c>
      <c r="D14" s="26" t="s">
        <v>55</v>
      </c>
      <c r="E14" s="19">
        <v>91</v>
      </c>
      <c r="F14" s="26" t="s">
        <v>56</v>
      </c>
      <c r="G14" s="26"/>
      <c r="H14" s="19">
        <v>12</v>
      </c>
      <c r="I14" s="19">
        <v>1</v>
      </c>
      <c r="J14" s="19">
        <v>20</v>
      </c>
      <c r="K14" s="19"/>
      <c r="L14" s="19"/>
      <c r="M14" s="19"/>
      <c r="N14" s="19"/>
      <c r="O14" s="19"/>
      <c r="P14" s="26">
        <f t="shared" si="1"/>
        <v>49</v>
      </c>
      <c r="R14" s="5" t="s">
        <v>57</v>
      </c>
      <c r="S14" s="29" t="s">
        <v>58</v>
      </c>
      <c r="T14" s="29"/>
    </row>
    <row r="15" spans="1:21" ht="15.75">
      <c r="A15" s="19">
        <f t="shared" si="0"/>
        <v>8</v>
      </c>
      <c r="B15" s="26" t="s">
        <v>59</v>
      </c>
      <c r="C15" s="26" t="s">
        <v>60</v>
      </c>
      <c r="D15" s="26" t="s">
        <v>61</v>
      </c>
      <c r="E15" s="19">
        <v>96</v>
      </c>
      <c r="F15" s="26" t="s">
        <v>62</v>
      </c>
      <c r="G15" s="26"/>
      <c r="H15" s="19">
        <v>1</v>
      </c>
      <c r="I15" s="19">
        <v>15</v>
      </c>
      <c r="J15" s="19"/>
      <c r="K15" s="19">
        <v>2</v>
      </c>
      <c r="L15" s="19">
        <v>13</v>
      </c>
      <c r="M15" s="19">
        <v>3</v>
      </c>
      <c r="N15" s="19">
        <v>2</v>
      </c>
      <c r="O15" s="19">
        <v>5</v>
      </c>
      <c r="P15" s="26">
        <f t="shared" si="1"/>
        <v>41.5</v>
      </c>
      <c r="R15" s="5" t="s">
        <v>63</v>
      </c>
      <c r="S15" s="34" t="s">
        <v>64</v>
      </c>
      <c r="T15" s="35"/>
      <c r="U15" s="35"/>
    </row>
    <row r="16" spans="1:20" s="31" customFormat="1" ht="15.75">
      <c r="A16" s="19">
        <f t="shared" si="0"/>
        <v>9</v>
      </c>
      <c r="B16" s="26" t="s">
        <v>65</v>
      </c>
      <c r="C16" s="26" t="s">
        <v>66</v>
      </c>
      <c r="D16" s="26" t="s">
        <v>27</v>
      </c>
      <c r="E16" s="19">
        <v>98</v>
      </c>
      <c r="F16" s="26" t="s">
        <v>67</v>
      </c>
      <c r="G16" s="26"/>
      <c r="H16" s="19">
        <v>15</v>
      </c>
      <c r="I16" s="19">
        <v>3</v>
      </c>
      <c r="J16" s="19"/>
      <c r="K16" s="19"/>
      <c r="L16" s="19">
        <v>15</v>
      </c>
      <c r="M16" s="19"/>
      <c r="N16" s="19"/>
      <c r="O16" s="19"/>
      <c r="P16" s="26">
        <f t="shared" si="1"/>
        <v>40.5</v>
      </c>
      <c r="Q16" s="5"/>
      <c r="R16"/>
      <c r="S16"/>
      <c r="T16"/>
    </row>
    <row r="17" spans="1:21" s="31" customFormat="1" ht="15.75">
      <c r="A17" s="19">
        <f t="shared" si="0"/>
        <v>10</v>
      </c>
      <c r="B17" s="26" t="s">
        <v>68</v>
      </c>
      <c r="C17" s="26" t="s">
        <v>69</v>
      </c>
      <c r="D17" s="26" t="s">
        <v>55</v>
      </c>
      <c r="E17" s="19">
        <v>98</v>
      </c>
      <c r="F17" s="26" t="s">
        <v>70</v>
      </c>
      <c r="G17" s="26"/>
      <c r="H17" s="19">
        <v>1</v>
      </c>
      <c r="I17" s="19">
        <v>1</v>
      </c>
      <c r="J17" s="19">
        <v>12</v>
      </c>
      <c r="K17" s="19"/>
      <c r="L17" s="19"/>
      <c r="M17" s="19">
        <v>10</v>
      </c>
      <c r="N17" s="19">
        <v>5</v>
      </c>
      <c r="O17" s="19">
        <v>3</v>
      </c>
      <c r="P17" s="26">
        <f t="shared" si="1"/>
        <v>38.5</v>
      </c>
      <c r="Q17" s="5"/>
      <c r="R17"/>
      <c r="S17"/>
      <c r="T17"/>
      <c r="U17"/>
    </row>
    <row r="18" spans="1:21" s="31" customFormat="1" ht="15.75">
      <c r="A18" s="19">
        <f t="shared" si="0"/>
        <v>11</v>
      </c>
      <c r="B18" s="26" t="s">
        <v>71</v>
      </c>
      <c r="C18" s="26" t="s">
        <v>72</v>
      </c>
      <c r="D18" s="26" t="s">
        <v>55</v>
      </c>
      <c r="E18" s="19">
        <v>86</v>
      </c>
      <c r="F18" s="26" t="s">
        <v>73</v>
      </c>
      <c r="G18" s="26"/>
      <c r="H18" s="19">
        <v>16</v>
      </c>
      <c r="I18" s="19">
        <v>12</v>
      </c>
      <c r="J18" s="19"/>
      <c r="K18" s="19"/>
      <c r="L18" s="19"/>
      <c r="M18" s="19"/>
      <c r="N18" s="19"/>
      <c r="O18" s="19"/>
      <c r="P18" s="26">
        <f t="shared" si="1"/>
        <v>36</v>
      </c>
      <c r="Q18" s="5"/>
      <c r="R18"/>
      <c r="S18"/>
      <c r="T18"/>
      <c r="U18"/>
    </row>
    <row r="19" spans="1:21" ht="15.75">
      <c r="A19" s="19">
        <f t="shared" si="0"/>
        <v>12</v>
      </c>
      <c r="B19" s="26" t="s">
        <v>74</v>
      </c>
      <c r="C19" s="26" t="s">
        <v>75</v>
      </c>
      <c r="D19" s="26" t="s">
        <v>21</v>
      </c>
      <c r="E19" s="19">
        <v>99</v>
      </c>
      <c r="F19" s="26" t="s">
        <v>76</v>
      </c>
      <c r="G19" s="26"/>
      <c r="H19" s="19">
        <v>6</v>
      </c>
      <c r="I19" s="19">
        <v>17</v>
      </c>
      <c r="J19" s="19"/>
      <c r="K19" s="19"/>
      <c r="L19" s="19"/>
      <c r="M19" s="19"/>
      <c r="N19" s="19">
        <v>7</v>
      </c>
      <c r="O19" s="19">
        <v>1</v>
      </c>
      <c r="P19" s="26">
        <f t="shared" si="1"/>
        <v>34</v>
      </c>
      <c r="R19" s="5" t="s">
        <v>77</v>
      </c>
      <c r="S19" t="s">
        <v>78</v>
      </c>
      <c r="U19" s="31"/>
    </row>
    <row r="20" spans="1:19" ht="15.75">
      <c r="A20" s="19">
        <f t="shared" si="0"/>
        <v>13</v>
      </c>
      <c r="B20" s="26" t="s">
        <v>79</v>
      </c>
      <c r="C20" s="26" t="s">
        <v>80</v>
      </c>
      <c r="D20" s="26" t="s">
        <v>81</v>
      </c>
      <c r="E20" s="19">
        <v>91</v>
      </c>
      <c r="F20" s="26" t="s">
        <v>82</v>
      </c>
      <c r="G20" s="26"/>
      <c r="H20" s="19">
        <v>1</v>
      </c>
      <c r="I20" s="19">
        <v>1</v>
      </c>
      <c r="J20" s="19"/>
      <c r="K20" s="19"/>
      <c r="L20" s="19"/>
      <c r="M20" s="19">
        <v>19</v>
      </c>
      <c r="N20" s="19">
        <v>11</v>
      </c>
      <c r="O20" s="19"/>
      <c r="P20" s="26">
        <f t="shared" si="1"/>
        <v>32.5</v>
      </c>
      <c r="R20" s="5" t="s">
        <v>83</v>
      </c>
      <c r="S20" t="s">
        <v>84</v>
      </c>
    </row>
    <row r="21" spans="1:21" s="31" customFormat="1" ht="15.75">
      <c r="A21" s="19">
        <f t="shared" si="0"/>
        <v>14</v>
      </c>
      <c r="B21" s="26" t="s">
        <v>85</v>
      </c>
      <c r="C21" s="26" t="s">
        <v>86</v>
      </c>
      <c r="D21" s="26" t="s">
        <v>87</v>
      </c>
      <c r="E21" s="19">
        <v>100</v>
      </c>
      <c r="F21" s="26" t="s">
        <v>88</v>
      </c>
      <c r="G21" s="26"/>
      <c r="H21" s="19">
        <v>14</v>
      </c>
      <c r="I21" s="19">
        <v>11</v>
      </c>
      <c r="J21" s="19"/>
      <c r="K21" s="19"/>
      <c r="L21" s="19"/>
      <c r="M21" s="19"/>
      <c r="N21" s="19"/>
      <c r="O21" s="19"/>
      <c r="P21" s="26">
        <f t="shared" si="1"/>
        <v>32</v>
      </c>
      <c r="Q21" s="5"/>
      <c r="R21" s="5" t="s">
        <v>89</v>
      </c>
      <c r="S21" s="31" t="s">
        <v>90</v>
      </c>
      <c r="U21"/>
    </row>
    <row r="22" spans="1:19" ht="15.75">
      <c r="A22" s="19">
        <f t="shared" si="0"/>
        <v>15</v>
      </c>
      <c r="B22" s="26" t="s">
        <v>91</v>
      </c>
      <c r="C22" s="26" t="s">
        <v>92</v>
      </c>
      <c r="D22" s="26" t="s">
        <v>93</v>
      </c>
      <c r="E22" s="19">
        <v>92</v>
      </c>
      <c r="F22" s="26" t="s">
        <v>94</v>
      </c>
      <c r="G22" s="26"/>
      <c r="H22" s="19">
        <v>1</v>
      </c>
      <c r="I22" s="19">
        <v>1</v>
      </c>
      <c r="J22" s="19"/>
      <c r="K22" s="19"/>
      <c r="L22" s="19">
        <v>18</v>
      </c>
      <c r="M22" s="19">
        <v>11</v>
      </c>
      <c r="N22" s="19"/>
      <c r="O22" s="19"/>
      <c r="P22" s="26">
        <f t="shared" si="1"/>
        <v>31.5</v>
      </c>
      <c r="Q22"/>
      <c r="R22" s="5" t="s">
        <v>95</v>
      </c>
      <c r="S22" s="31" t="s">
        <v>96</v>
      </c>
    </row>
    <row r="23" spans="1:17" ht="12.75">
      <c r="A23" s="19">
        <f t="shared" si="0"/>
        <v>16</v>
      </c>
      <c r="B23" s="26" t="s">
        <v>97</v>
      </c>
      <c r="C23" s="26" t="s">
        <v>98</v>
      </c>
      <c r="D23" s="26" t="s">
        <v>99</v>
      </c>
      <c r="E23" s="36">
        <v>93</v>
      </c>
      <c r="F23" s="26" t="s">
        <v>100</v>
      </c>
      <c r="G23" s="26"/>
      <c r="H23" s="33"/>
      <c r="I23" s="33"/>
      <c r="J23" s="33"/>
      <c r="K23" s="33"/>
      <c r="L23" s="33">
        <v>19</v>
      </c>
      <c r="M23" s="33"/>
      <c r="N23" s="33">
        <v>12</v>
      </c>
      <c r="O23" s="33"/>
      <c r="P23" s="26">
        <f t="shared" si="1"/>
        <v>31</v>
      </c>
      <c r="Q23"/>
    </row>
    <row r="24" spans="1:17" ht="12.75">
      <c r="A24" s="19">
        <f t="shared" si="0"/>
        <v>17</v>
      </c>
      <c r="B24" s="26" t="s">
        <v>101</v>
      </c>
      <c r="C24" s="26" t="s">
        <v>102</v>
      </c>
      <c r="D24" s="26" t="s">
        <v>103</v>
      </c>
      <c r="E24" s="19">
        <v>101</v>
      </c>
      <c r="F24" s="26" t="s">
        <v>104</v>
      </c>
      <c r="G24" s="26"/>
      <c r="H24" s="19">
        <v>3</v>
      </c>
      <c r="I24" s="19">
        <v>1</v>
      </c>
      <c r="J24" s="19"/>
      <c r="K24" s="19">
        <v>7</v>
      </c>
      <c r="L24" s="19">
        <v>8</v>
      </c>
      <c r="M24" s="19">
        <v>7</v>
      </c>
      <c r="N24" s="19">
        <v>3</v>
      </c>
      <c r="O24" s="19"/>
      <c r="P24" s="26">
        <f t="shared" si="1"/>
        <v>30.5</v>
      </c>
      <c r="Q24"/>
    </row>
    <row r="25" spans="1:17" ht="12.75">
      <c r="A25" s="19">
        <f t="shared" si="0"/>
        <v>18</v>
      </c>
      <c r="B25" s="26" t="s">
        <v>105</v>
      </c>
      <c r="C25" s="26" t="s">
        <v>106</v>
      </c>
      <c r="D25" s="26" t="s">
        <v>107</v>
      </c>
      <c r="E25" s="19">
        <v>109</v>
      </c>
      <c r="F25" s="26" t="s">
        <v>108</v>
      </c>
      <c r="G25" s="26"/>
      <c r="H25" s="19"/>
      <c r="I25" s="19"/>
      <c r="J25" s="19">
        <v>19</v>
      </c>
      <c r="K25" s="19"/>
      <c r="L25" s="19"/>
      <c r="M25" s="19"/>
      <c r="N25" s="19"/>
      <c r="O25" s="19"/>
      <c r="P25" s="26">
        <f t="shared" si="1"/>
        <v>28.5</v>
      </c>
      <c r="Q25"/>
    </row>
    <row r="26" spans="1:17" ht="12.75">
      <c r="A26" s="19">
        <f t="shared" si="0"/>
        <v>19</v>
      </c>
      <c r="B26" s="26" t="s">
        <v>109</v>
      </c>
      <c r="C26" s="26" t="s">
        <v>110</v>
      </c>
      <c r="D26" s="26" t="s">
        <v>111</v>
      </c>
      <c r="E26" s="19">
        <v>103</v>
      </c>
      <c r="F26" s="26" t="s">
        <v>112</v>
      </c>
      <c r="G26" s="26"/>
      <c r="H26" s="19"/>
      <c r="I26" s="19"/>
      <c r="J26" s="19">
        <v>18</v>
      </c>
      <c r="K26" s="19"/>
      <c r="L26" s="19"/>
      <c r="M26" s="19"/>
      <c r="N26" s="19"/>
      <c r="O26" s="19"/>
      <c r="P26" s="26">
        <f t="shared" si="1"/>
        <v>27</v>
      </c>
      <c r="Q26"/>
    </row>
    <row r="27" spans="1:17" ht="12.75">
      <c r="A27" s="19">
        <f t="shared" si="0"/>
        <v>20</v>
      </c>
      <c r="B27" s="26" t="s">
        <v>113</v>
      </c>
      <c r="C27" s="26" t="s">
        <v>114</v>
      </c>
      <c r="D27" s="26" t="s">
        <v>115</v>
      </c>
      <c r="E27" s="19">
        <v>113</v>
      </c>
      <c r="F27" s="26" t="s">
        <v>116</v>
      </c>
      <c r="G27" s="26"/>
      <c r="H27" s="19">
        <v>1</v>
      </c>
      <c r="I27" s="19">
        <v>1</v>
      </c>
      <c r="J27" s="19">
        <v>15</v>
      </c>
      <c r="K27" s="19"/>
      <c r="L27" s="19">
        <v>1</v>
      </c>
      <c r="M27" s="19"/>
      <c r="N27" s="19"/>
      <c r="O27" s="19"/>
      <c r="P27" s="26">
        <f t="shared" si="1"/>
        <v>26</v>
      </c>
      <c r="Q27"/>
    </row>
    <row r="28" spans="1:16" ht="15.75">
      <c r="A28" s="19">
        <f t="shared" si="0"/>
        <v>21</v>
      </c>
      <c r="B28" s="26" t="s">
        <v>117</v>
      </c>
      <c r="C28" s="26" t="s">
        <v>118</v>
      </c>
      <c r="D28" s="26" t="s">
        <v>119</v>
      </c>
      <c r="E28" s="19">
        <v>78</v>
      </c>
      <c r="F28" s="26" t="s">
        <v>120</v>
      </c>
      <c r="G28" s="26"/>
      <c r="H28" s="19">
        <v>1</v>
      </c>
      <c r="I28" s="19">
        <v>19</v>
      </c>
      <c r="J28" s="19"/>
      <c r="K28" s="19">
        <v>5</v>
      </c>
      <c r="L28" s="19"/>
      <c r="M28" s="19"/>
      <c r="N28" s="19"/>
      <c r="O28" s="19"/>
      <c r="P28" s="26">
        <f t="shared" si="1"/>
        <v>25.5</v>
      </c>
    </row>
    <row r="29" spans="1:16" ht="15.75">
      <c r="A29" s="19">
        <f t="shared" si="0"/>
        <v>22</v>
      </c>
      <c r="B29" s="26" t="s">
        <v>121</v>
      </c>
      <c r="C29" s="26" t="s">
        <v>122</v>
      </c>
      <c r="D29" s="26" t="s">
        <v>115</v>
      </c>
      <c r="E29" s="19">
        <v>99</v>
      </c>
      <c r="F29" s="26" t="s">
        <v>123</v>
      </c>
      <c r="G29" s="26"/>
      <c r="H29" s="19"/>
      <c r="I29" s="19"/>
      <c r="J29" s="19">
        <v>16</v>
      </c>
      <c r="K29" s="19"/>
      <c r="L29" s="19"/>
      <c r="M29" s="19"/>
      <c r="N29" s="19"/>
      <c r="O29" s="19"/>
      <c r="P29" s="26">
        <f t="shared" si="1"/>
        <v>24</v>
      </c>
    </row>
    <row r="30" spans="1:16" ht="15.75">
      <c r="A30" s="19">
        <f t="shared" si="0"/>
        <v>23</v>
      </c>
      <c r="B30" s="26" t="s">
        <v>124</v>
      </c>
      <c r="C30" s="26" t="s">
        <v>125</v>
      </c>
      <c r="D30" s="26" t="s">
        <v>126</v>
      </c>
      <c r="E30" s="19">
        <v>88</v>
      </c>
      <c r="F30" s="26" t="s">
        <v>127</v>
      </c>
      <c r="G30" s="26"/>
      <c r="H30" s="19"/>
      <c r="I30" s="19"/>
      <c r="J30" s="19">
        <v>14</v>
      </c>
      <c r="K30" s="19"/>
      <c r="L30" s="19"/>
      <c r="M30" s="19"/>
      <c r="N30" s="19"/>
      <c r="O30" s="19"/>
      <c r="P30" s="26">
        <f t="shared" si="1"/>
        <v>21</v>
      </c>
    </row>
    <row r="31" spans="1:16" ht="15.75">
      <c r="A31" s="19">
        <f t="shared" si="0"/>
        <v>24</v>
      </c>
      <c r="B31" s="26" t="s">
        <v>128</v>
      </c>
      <c r="C31" s="26" t="s">
        <v>129</v>
      </c>
      <c r="D31" s="26" t="s">
        <v>115</v>
      </c>
      <c r="E31" s="19">
        <v>88</v>
      </c>
      <c r="F31" s="26" t="s">
        <v>130</v>
      </c>
      <c r="G31" s="26"/>
      <c r="H31" s="19">
        <v>1</v>
      </c>
      <c r="I31" s="19">
        <v>1</v>
      </c>
      <c r="J31" s="19"/>
      <c r="K31" s="19"/>
      <c r="L31" s="19"/>
      <c r="M31" s="19">
        <v>18</v>
      </c>
      <c r="N31" s="19"/>
      <c r="O31" s="19"/>
      <c r="P31" s="26">
        <f t="shared" si="1"/>
        <v>20.5</v>
      </c>
    </row>
    <row r="32" spans="1:16" ht="15.75">
      <c r="A32" s="19">
        <f t="shared" si="0"/>
        <v>25</v>
      </c>
      <c r="B32" s="26" t="s">
        <v>131</v>
      </c>
      <c r="C32" s="26" t="s">
        <v>132</v>
      </c>
      <c r="D32" s="26" t="s">
        <v>27</v>
      </c>
      <c r="E32" s="19">
        <v>93</v>
      </c>
      <c r="F32" s="26" t="s">
        <v>133</v>
      </c>
      <c r="G32" s="26"/>
      <c r="H32" s="19">
        <v>10</v>
      </c>
      <c r="I32" s="19">
        <v>5</v>
      </c>
      <c r="J32" s="19"/>
      <c r="K32" s="19"/>
      <c r="L32" s="19"/>
      <c r="M32" s="19"/>
      <c r="N32" s="19"/>
      <c r="O32" s="19"/>
      <c r="P32" s="26">
        <f t="shared" si="1"/>
        <v>20</v>
      </c>
    </row>
    <row r="33" spans="1:16" ht="15.75">
      <c r="A33" s="19">
        <f t="shared" si="0"/>
        <v>26</v>
      </c>
      <c r="B33" s="26" t="s">
        <v>134</v>
      </c>
      <c r="C33" s="26" t="s">
        <v>135</v>
      </c>
      <c r="D33" s="26" t="s">
        <v>27</v>
      </c>
      <c r="E33" s="19">
        <v>89</v>
      </c>
      <c r="F33" s="26" t="s">
        <v>136</v>
      </c>
      <c r="G33" s="26"/>
      <c r="H33" s="19">
        <v>1</v>
      </c>
      <c r="I33" s="19">
        <v>1</v>
      </c>
      <c r="J33" s="19"/>
      <c r="K33" s="19"/>
      <c r="L33" s="19">
        <v>17</v>
      </c>
      <c r="M33" s="19"/>
      <c r="N33" s="19"/>
      <c r="O33" s="19"/>
      <c r="P33" s="26">
        <f t="shared" si="1"/>
        <v>19.5</v>
      </c>
    </row>
    <row r="34" spans="1:16" ht="15.75">
      <c r="A34" s="19">
        <f t="shared" si="0"/>
        <v>26</v>
      </c>
      <c r="B34" s="26" t="s">
        <v>137</v>
      </c>
      <c r="C34" s="26" t="s">
        <v>138</v>
      </c>
      <c r="D34" s="26" t="s">
        <v>139</v>
      </c>
      <c r="E34" s="19">
        <v>91</v>
      </c>
      <c r="F34" s="26" t="s">
        <v>140</v>
      </c>
      <c r="G34" s="26"/>
      <c r="H34" s="19">
        <v>1</v>
      </c>
      <c r="I34" s="19">
        <v>18</v>
      </c>
      <c r="J34" s="19"/>
      <c r="K34" s="19"/>
      <c r="L34" s="19"/>
      <c r="M34" s="19"/>
      <c r="N34" s="19"/>
      <c r="O34" s="19"/>
      <c r="P34" s="26">
        <f t="shared" si="1"/>
        <v>19.5</v>
      </c>
    </row>
    <row r="35" spans="1:16" ht="15.75">
      <c r="A35" s="19">
        <f t="shared" si="0"/>
        <v>28</v>
      </c>
      <c r="B35" s="26" t="s">
        <v>141</v>
      </c>
      <c r="C35" s="26" t="s">
        <v>142</v>
      </c>
      <c r="D35" s="26" t="s">
        <v>21</v>
      </c>
      <c r="E35" s="19">
        <v>111</v>
      </c>
      <c r="F35" s="26" t="s">
        <v>143</v>
      </c>
      <c r="G35" s="26"/>
      <c r="H35" s="19">
        <v>1</v>
      </c>
      <c r="I35" s="19">
        <v>16</v>
      </c>
      <c r="J35" s="19"/>
      <c r="K35" s="19"/>
      <c r="L35" s="19"/>
      <c r="M35" s="19"/>
      <c r="N35" s="19"/>
      <c r="O35" s="19"/>
      <c r="P35" s="26">
        <f t="shared" si="1"/>
        <v>17.5</v>
      </c>
    </row>
    <row r="36" spans="1:16" ht="15.75">
      <c r="A36" s="19">
        <f t="shared" si="0"/>
        <v>28</v>
      </c>
      <c r="B36" s="26" t="s">
        <v>144</v>
      </c>
      <c r="C36" s="26" t="s">
        <v>145</v>
      </c>
      <c r="D36" s="26" t="s">
        <v>146</v>
      </c>
      <c r="E36" s="19">
        <v>91</v>
      </c>
      <c r="F36" s="26" t="s">
        <v>82</v>
      </c>
      <c r="G36" s="26"/>
      <c r="H36" s="19">
        <v>11</v>
      </c>
      <c r="I36" s="19">
        <v>1</v>
      </c>
      <c r="J36" s="19"/>
      <c r="K36" s="19"/>
      <c r="L36" s="19"/>
      <c r="M36" s="19"/>
      <c r="N36" s="19"/>
      <c r="O36" s="19"/>
      <c r="P36" s="26">
        <f t="shared" si="1"/>
        <v>17.5</v>
      </c>
    </row>
    <row r="37" spans="1:16" ht="15.75">
      <c r="A37" s="19">
        <f t="shared" si="0"/>
        <v>30</v>
      </c>
      <c r="B37" s="32" t="s">
        <v>147</v>
      </c>
      <c r="C37" s="37"/>
      <c r="D37" s="37"/>
      <c r="E37" s="19"/>
      <c r="F37" s="37"/>
      <c r="G37" s="37"/>
      <c r="H37" s="33"/>
      <c r="I37" s="33"/>
      <c r="J37" s="33"/>
      <c r="K37" s="38"/>
      <c r="L37" s="38"/>
      <c r="M37" s="38">
        <v>17</v>
      </c>
      <c r="N37" s="38"/>
      <c r="O37" s="38"/>
      <c r="P37" s="26">
        <f t="shared" si="1"/>
        <v>17</v>
      </c>
    </row>
    <row r="38" spans="1:16" ht="15.75">
      <c r="A38" s="19">
        <f t="shared" si="0"/>
        <v>31</v>
      </c>
      <c r="B38" s="26" t="s">
        <v>148</v>
      </c>
      <c r="C38" s="26" t="s">
        <v>149</v>
      </c>
      <c r="D38" s="26" t="s">
        <v>55</v>
      </c>
      <c r="E38" s="19">
        <v>81</v>
      </c>
      <c r="F38" s="26" t="s">
        <v>150</v>
      </c>
      <c r="G38" s="26"/>
      <c r="H38" s="19"/>
      <c r="I38" s="19"/>
      <c r="J38" s="19">
        <v>11</v>
      </c>
      <c r="K38" s="19"/>
      <c r="L38" s="19"/>
      <c r="M38" s="19"/>
      <c r="N38" s="19"/>
      <c r="O38" s="19"/>
      <c r="P38" s="26">
        <f t="shared" si="1"/>
        <v>16.5</v>
      </c>
    </row>
    <row r="39" spans="1:16" ht="15.75">
      <c r="A39" s="19">
        <f t="shared" si="0"/>
        <v>32</v>
      </c>
      <c r="B39" s="26" t="s">
        <v>151</v>
      </c>
      <c r="C39" s="26" t="s">
        <v>152</v>
      </c>
      <c r="D39" s="26" t="s">
        <v>111</v>
      </c>
      <c r="E39" s="19">
        <v>112</v>
      </c>
      <c r="F39" s="26" t="s">
        <v>153</v>
      </c>
      <c r="G39" s="26"/>
      <c r="H39" s="19"/>
      <c r="I39" s="19"/>
      <c r="J39" s="19">
        <v>10</v>
      </c>
      <c r="K39" s="19"/>
      <c r="L39" s="19"/>
      <c r="M39" s="19"/>
      <c r="N39" s="19"/>
      <c r="O39" s="19"/>
      <c r="P39" s="26">
        <f t="shared" si="1"/>
        <v>15</v>
      </c>
    </row>
    <row r="40" spans="1:16" ht="15.75">
      <c r="A40" s="19">
        <f aca="true" t="shared" si="2" ref="A40:A71">RANK(P40,$P$8:$P$107,0)</f>
        <v>33</v>
      </c>
      <c r="B40" s="26" t="s">
        <v>154</v>
      </c>
      <c r="C40" s="26" t="s">
        <v>155</v>
      </c>
      <c r="D40" s="26" t="s">
        <v>146</v>
      </c>
      <c r="E40" s="19">
        <v>93</v>
      </c>
      <c r="F40" s="26" t="s">
        <v>100</v>
      </c>
      <c r="G40" s="26"/>
      <c r="H40" s="19">
        <v>9</v>
      </c>
      <c r="I40" s="19">
        <v>1</v>
      </c>
      <c r="J40" s="19"/>
      <c r="K40" s="19"/>
      <c r="L40" s="19"/>
      <c r="M40" s="19"/>
      <c r="N40" s="19"/>
      <c r="O40" s="19"/>
      <c r="P40" s="26">
        <f aca="true" t="shared" si="3" ref="P40:P71">H40*1.5+I40+J40*1.5+K40+L40+M40+N40+O40</f>
        <v>14.5</v>
      </c>
    </row>
    <row r="41" spans="1:16" ht="15.75">
      <c r="A41" s="19">
        <f t="shared" si="2"/>
        <v>33</v>
      </c>
      <c r="B41" s="26" t="s">
        <v>156</v>
      </c>
      <c r="C41" s="26" t="s">
        <v>157</v>
      </c>
      <c r="D41" s="26" t="s">
        <v>158</v>
      </c>
      <c r="E41" s="19">
        <v>104</v>
      </c>
      <c r="F41" s="26" t="s">
        <v>159</v>
      </c>
      <c r="G41" s="26"/>
      <c r="H41" s="19">
        <v>1</v>
      </c>
      <c r="I41" s="19">
        <v>7</v>
      </c>
      <c r="J41" s="19"/>
      <c r="K41" s="19"/>
      <c r="L41" s="19">
        <v>6</v>
      </c>
      <c r="M41" s="19"/>
      <c r="N41" s="19"/>
      <c r="O41" s="19"/>
      <c r="P41" s="26">
        <f t="shared" si="3"/>
        <v>14.5</v>
      </c>
    </row>
    <row r="42" spans="1:16" ht="15.75">
      <c r="A42" s="19">
        <f t="shared" si="2"/>
        <v>35</v>
      </c>
      <c r="B42" s="26" t="s">
        <v>160</v>
      </c>
      <c r="C42" s="26" t="s">
        <v>161</v>
      </c>
      <c r="D42" s="26" t="s">
        <v>111</v>
      </c>
      <c r="E42" s="19">
        <v>121</v>
      </c>
      <c r="F42" s="26" t="s">
        <v>162</v>
      </c>
      <c r="G42" s="26"/>
      <c r="H42" s="19"/>
      <c r="I42" s="19"/>
      <c r="J42" s="19">
        <v>9</v>
      </c>
      <c r="K42" s="19"/>
      <c r="L42" s="19"/>
      <c r="M42" s="19"/>
      <c r="N42" s="19"/>
      <c r="O42" s="19"/>
      <c r="P42" s="26">
        <f t="shared" si="3"/>
        <v>13.5</v>
      </c>
    </row>
    <row r="43" spans="1:16" ht="15.75">
      <c r="A43" s="19">
        <f t="shared" si="2"/>
        <v>35</v>
      </c>
      <c r="B43" s="26" t="s">
        <v>163</v>
      </c>
      <c r="C43" s="26" t="s">
        <v>164</v>
      </c>
      <c r="D43" s="26" t="s">
        <v>165</v>
      </c>
      <c r="E43" s="19">
        <v>95</v>
      </c>
      <c r="F43" s="26" t="s">
        <v>166</v>
      </c>
      <c r="G43" s="26"/>
      <c r="H43" s="19">
        <v>1</v>
      </c>
      <c r="I43" s="19">
        <v>1</v>
      </c>
      <c r="J43" s="19"/>
      <c r="K43" s="19"/>
      <c r="L43" s="19">
        <v>11</v>
      </c>
      <c r="M43" s="19"/>
      <c r="N43" s="19"/>
      <c r="O43" s="19"/>
      <c r="P43" s="26">
        <f t="shared" si="3"/>
        <v>13.5</v>
      </c>
    </row>
    <row r="44" spans="1:16" ht="15.75">
      <c r="A44" s="19">
        <f t="shared" si="2"/>
        <v>37</v>
      </c>
      <c r="B44" s="32" t="s">
        <v>167</v>
      </c>
      <c r="C44" s="37"/>
      <c r="D44" s="37"/>
      <c r="E44" s="19"/>
      <c r="F44" s="37"/>
      <c r="G44" s="37"/>
      <c r="H44" s="33"/>
      <c r="I44" s="33"/>
      <c r="J44" s="33"/>
      <c r="K44" s="38"/>
      <c r="L44" s="38"/>
      <c r="M44" s="38">
        <v>13</v>
      </c>
      <c r="N44" s="38"/>
      <c r="O44" s="38"/>
      <c r="P44" s="26">
        <f t="shared" si="3"/>
        <v>13</v>
      </c>
    </row>
    <row r="45" spans="1:16" ht="15.75">
      <c r="A45" s="19">
        <f t="shared" si="2"/>
        <v>37</v>
      </c>
      <c r="B45" s="26" t="s">
        <v>168</v>
      </c>
      <c r="C45" s="26" t="s">
        <v>169</v>
      </c>
      <c r="D45" s="26" t="s">
        <v>165</v>
      </c>
      <c r="E45" s="19">
        <v>94</v>
      </c>
      <c r="F45" s="26" t="s">
        <v>170</v>
      </c>
      <c r="G45" s="26"/>
      <c r="H45" s="19">
        <v>8</v>
      </c>
      <c r="I45" s="19">
        <v>1</v>
      </c>
      <c r="J45" s="19"/>
      <c r="K45" s="19"/>
      <c r="L45" s="19"/>
      <c r="M45" s="19"/>
      <c r="N45" s="19"/>
      <c r="O45" s="19"/>
      <c r="P45" s="26">
        <f t="shared" si="3"/>
        <v>13</v>
      </c>
    </row>
    <row r="46" spans="1:16" ht="15.75">
      <c r="A46" s="19">
        <f t="shared" si="2"/>
        <v>39</v>
      </c>
      <c r="B46" s="26" t="s">
        <v>171</v>
      </c>
      <c r="C46" s="26" t="s">
        <v>172</v>
      </c>
      <c r="D46" s="26" t="s">
        <v>111</v>
      </c>
      <c r="E46" s="19">
        <v>117</v>
      </c>
      <c r="F46" s="26" t="s">
        <v>173</v>
      </c>
      <c r="G46" s="26"/>
      <c r="H46" s="19"/>
      <c r="I46" s="19"/>
      <c r="J46" s="19">
        <v>8</v>
      </c>
      <c r="K46" s="19"/>
      <c r="L46" s="19"/>
      <c r="M46" s="19"/>
      <c r="N46" s="19"/>
      <c r="O46" s="19"/>
      <c r="P46" s="26">
        <f t="shared" si="3"/>
        <v>12</v>
      </c>
    </row>
    <row r="47" spans="1:16" ht="15.75">
      <c r="A47" s="19">
        <f t="shared" si="2"/>
        <v>39</v>
      </c>
      <c r="B47" s="32" t="s">
        <v>174</v>
      </c>
      <c r="C47" s="37"/>
      <c r="D47" s="37"/>
      <c r="E47" s="19"/>
      <c r="F47" s="37"/>
      <c r="G47" s="37"/>
      <c r="H47" s="33"/>
      <c r="I47" s="33"/>
      <c r="J47" s="33"/>
      <c r="K47" s="38"/>
      <c r="L47" s="38"/>
      <c r="M47" s="38">
        <v>12</v>
      </c>
      <c r="N47" s="38"/>
      <c r="O47" s="38"/>
      <c r="P47" s="26">
        <f t="shared" si="3"/>
        <v>12</v>
      </c>
    </row>
    <row r="48" spans="1:16" ht="15.75">
      <c r="A48" s="19">
        <f t="shared" si="2"/>
        <v>39</v>
      </c>
      <c r="B48" s="26" t="s">
        <v>175</v>
      </c>
      <c r="C48" s="26"/>
      <c r="D48" s="26" t="s">
        <v>176</v>
      </c>
      <c r="E48" s="36">
        <v>97</v>
      </c>
      <c r="F48" s="26" t="s">
        <v>177</v>
      </c>
      <c r="G48" s="26"/>
      <c r="H48" s="33"/>
      <c r="I48" s="33"/>
      <c r="J48" s="33"/>
      <c r="K48" s="33"/>
      <c r="L48" s="33">
        <v>12</v>
      </c>
      <c r="M48" s="33"/>
      <c r="N48" s="33"/>
      <c r="O48" s="33"/>
      <c r="P48" s="26">
        <f t="shared" si="3"/>
        <v>12</v>
      </c>
    </row>
    <row r="49" spans="1:16" ht="15.75">
      <c r="A49" s="19">
        <f t="shared" si="2"/>
        <v>42</v>
      </c>
      <c r="B49" s="26" t="s">
        <v>178</v>
      </c>
      <c r="C49" s="26" t="s">
        <v>179</v>
      </c>
      <c r="D49" s="26" t="s">
        <v>165</v>
      </c>
      <c r="E49" s="19">
        <v>105</v>
      </c>
      <c r="F49" s="26" t="s">
        <v>180</v>
      </c>
      <c r="G49" s="26"/>
      <c r="H49" s="19">
        <v>1</v>
      </c>
      <c r="I49" s="19">
        <v>10</v>
      </c>
      <c r="J49" s="19"/>
      <c r="K49" s="19"/>
      <c r="L49" s="19"/>
      <c r="M49" s="19"/>
      <c r="N49" s="19"/>
      <c r="O49" s="19"/>
      <c r="P49" s="26">
        <f t="shared" si="3"/>
        <v>11.5</v>
      </c>
    </row>
    <row r="50" spans="1:16" ht="15.75">
      <c r="A50" s="19">
        <f t="shared" si="2"/>
        <v>43</v>
      </c>
      <c r="B50" s="26" t="s">
        <v>181</v>
      </c>
      <c r="C50" s="26" t="s">
        <v>182</v>
      </c>
      <c r="D50" s="26" t="s">
        <v>115</v>
      </c>
      <c r="E50" s="19">
        <v>94</v>
      </c>
      <c r="F50" s="26" t="s">
        <v>183</v>
      </c>
      <c r="G50" s="26"/>
      <c r="H50" s="19"/>
      <c r="I50" s="19"/>
      <c r="J50" s="19">
        <v>7</v>
      </c>
      <c r="K50" s="19"/>
      <c r="L50" s="19"/>
      <c r="M50" s="19"/>
      <c r="N50" s="19"/>
      <c r="O50" s="19"/>
      <c r="P50" s="26">
        <f t="shared" si="3"/>
        <v>10.5</v>
      </c>
    </row>
    <row r="51" spans="1:16" ht="15.75">
      <c r="A51" s="19">
        <f t="shared" si="2"/>
        <v>44</v>
      </c>
      <c r="B51" s="26" t="s">
        <v>184</v>
      </c>
      <c r="C51" s="26"/>
      <c r="D51" s="26" t="s">
        <v>87</v>
      </c>
      <c r="E51" s="36">
        <v>88</v>
      </c>
      <c r="F51" s="26" t="s">
        <v>185</v>
      </c>
      <c r="G51" s="26"/>
      <c r="H51" s="33"/>
      <c r="I51" s="33"/>
      <c r="J51" s="33"/>
      <c r="K51" s="33"/>
      <c r="L51" s="33">
        <v>10</v>
      </c>
      <c r="M51" s="33"/>
      <c r="N51" s="33"/>
      <c r="O51" s="33"/>
      <c r="P51" s="26">
        <f t="shared" si="3"/>
        <v>10</v>
      </c>
    </row>
    <row r="52" spans="1:16" ht="15.75">
      <c r="A52" s="19">
        <f t="shared" si="2"/>
        <v>45</v>
      </c>
      <c r="B52" s="26" t="s">
        <v>186</v>
      </c>
      <c r="C52" s="26" t="s">
        <v>187</v>
      </c>
      <c r="D52" s="26" t="s">
        <v>27</v>
      </c>
      <c r="E52" s="19">
        <v>107</v>
      </c>
      <c r="F52" s="26" t="s">
        <v>188</v>
      </c>
      <c r="G52" s="26"/>
      <c r="H52" s="19">
        <v>1</v>
      </c>
      <c r="I52" s="19">
        <v>1</v>
      </c>
      <c r="J52" s="19"/>
      <c r="K52" s="19"/>
      <c r="L52" s="19">
        <v>7</v>
      </c>
      <c r="M52" s="19"/>
      <c r="N52" s="19"/>
      <c r="O52" s="19"/>
      <c r="P52" s="26">
        <f t="shared" si="3"/>
        <v>9.5</v>
      </c>
    </row>
    <row r="53" spans="1:16" ht="15.75">
      <c r="A53" s="19">
        <f t="shared" si="2"/>
        <v>45</v>
      </c>
      <c r="B53" s="26" t="s">
        <v>189</v>
      </c>
      <c r="C53" s="26" t="s">
        <v>190</v>
      </c>
      <c r="D53" s="26" t="s">
        <v>119</v>
      </c>
      <c r="E53" s="19">
        <v>92</v>
      </c>
      <c r="F53" s="26" t="s">
        <v>191</v>
      </c>
      <c r="G53" s="26"/>
      <c r="H53" s="19">
        <v>5</v>
      </c>
      <c r="I53" s="19">
        <v>1</v>
      </c>
      <c r="J53" s="19"/>
      <c r="K53" s="19"/>
      <c r="L53" s="19"/>
      <c r="M53" s="19">
        <v>0</v>
      </c>
      <c r="N53" s="19">
        <v>1</v>
      </c>
      <c r="O53" s="19"/>
      <c r="P53" s="26">
        <f t="shared" si="3"/>
        <v>9.5</v>
      </c>
    </row>
    <row r="54" spans="1:16" ht="15.75">
      <c r="A54" s="19">
        <f t="shared" si="2"/>
        <v>47</v>
      </c>
      <c r="B54" s="32" t="s">
        <v>192</v>
      </c>
      <c r="C54" s="37"/>
      <c r="D54" s="37"/>
      <c r="E54" s="19"/>
      <c r="F54" s="37"/>
      <c r="G54" s="37"/>
      <c r="H54" s="33"/>
      <c r="I54" s="33"/>
      <c r="J54" s="33"/>
      <c r="K54" s="38"/>
      <c r="L54" s="38"/>
      <c r="M54" s="39">
        <v>9</v>
      </c>
      <c r="N54" s="38"/>
      <c r="O54" s="38"/>
      <c r="P54" s="26">
        <f t="shared" si="3"/>
        <v>9</v>
      </c>
    </row>
    <row r="55" spans="1:16" ht="15.75">
      <c r="A55" s="19">
        <f t="shared" si="2"/>
        <v>47</v>
      </c>
      <c r="B55" s="26" t="s">
        <v>193</v>
      </c>
      <c r="C55" s="26"/>
      <c r="D55" s="26" t="s">
        <v>27</v>
      </c>
      <c r="E55" s="36">
        <v>105</v>
      </c>
      <c r="F55" s="26" t="s">
        <v>194</v>
      </c>
      <c r="G55" s="26"/>
      <c r="H55" s="33"/>
      <c r="I55" s="33"/>
      <c r="J55" s="33"/>
      <c r="K55" s="33"/>
      <c r="L55" s="33">
        <v>9</v>
      </c>
      <c r="M55" s="33"/>
      <c r="N55" s="33"/>
      <c r="O55" s="33"/>
      <c r="P55" s="26">
        <f t="shared" si="3"/>
        <v>9</v>
      </c>
    </row>
    <row r="56" spans="1:16" ht="15.75">
      <c r="A56" s="19">
        <f t="shared" si="2"/>
        <v>47</v>
      </c>
      <c r="B56" s="26" t="s">
        <v>195</v>
      </c>
      <c r="C56" s="26" t="s">
        <v>196</v>
      </c>
      <c r="D56" s="26" t="s">
        <v>111</v>
      </c>
      <c r="E56" s="19">
        <v>120</v>
      </c>
      <c r="F56" s="26" t="s">
        <v>197</v>
      </c>
      <c r="G56" s="26"/>
      <c r="H56" s="19"/>
      <c r="I56" s="19"/>
      <c r="J56" s="19">
        <v>6</v>
      </c>
      <c r="K56" s="19"/>
      <c r="L56" s="19"/>
      <c r="M56" s="19"/>
      <c r="N56" s="19"/>
      <c r="O56" s="19"/>
      <c r="P56" s="26">
        <f t="shared" si="3"/>
        <v>9</v>
      </c>
    </row>
    <row r="57" spans="1:16" ht="15.75">
      <c r="A57" s="19">
        <f t="shared" si="2"/>
        <v>50</v>
      </c>
      <c r="B57" s="32" t="s">
        <v>198</v>
      </c>
      <c r="C57" s="37"/>
      <c r="D57" s="37"/>
      <c r="E57" s="19"/>
      <c r="F57" s="37"/>
      <c r="G57" s="37"/>
      <c r="H57" s="33"/>
      <c r="I57" s="33"/>
      <c r="J57" s="33"/>
      <c r="K57" s="38"/>
      <c r="L57" s="38"/>
      <c r="M57" s="39">
        <v>8</v>
      </c>
      <c r="N57" s="38"/>
      <c r="O57" s="38"/>
      <c r="P57" s="26">
        <f t="shared" si="3"/>
        <v>8</v>
      </c>
    </row>
    <row r="58" spans="1:16" ht="15.75">
      <c r="A58" s="19">
        <f t="shared" si="2"/>
        <v>50</v>
      </c>
      <c r="B58" s="26" t="s">
        <v>199</v>
      </c>
      <c r="C58" s="26" t="s">
        <v>200</v>
      </c>
      <c r="D58" s="26" t="s">
        <v>87</v>
      </c>
      <c r="E58" s="19">
        <v>90</v>
      </c>
      <c r="F58" s="26" t="s">
        <v>201</v>
      </c>
      <c r="G58" s="26"/>
      <c r="H58" s="19">
        <v>4</v>
      </c>
      <c r="I58" s="19">
        <v>2</v>
      </c>
      <c r="J58" s="19"/>
      <c r="K58" s="19"/>
      <c r="L58" s="19"/>
      <c r="M58" s="19"/>
      <c r="N58" s="19"/>
      <c r="O58" s="19"/>
      <c r="P58" s="26">
        <f t="shared" si="3"/>
        <v>8</v>
      </c>
    </row>
    <row r="59" spans="1:16" ht="15.75">
      <c r="A59" s="19">
        <f t="shared" si="2"/>
        <v>52</v>
      </c>
      <c r="B59" s="26" t="s">
        <v>202</v>
      </c>
      <c r="C59" s="26" t="s">
        <v>203</v>
      </c>
      <c r="D59" s="26" t="s">
        <v>55</v>
      </c>
      <c r="E59" s="19">
        <v>102</v>
      </c>
      <c r="F59" s="26" t="s">
        <v>204</v>
      </c>
      <c r="G59" s="26"/>
      <c r="H59" s="19">
        <v>1</v>
      </c>
      <c r="I59" s="19">
        <v>1</v>
      </c>
      <c r="J59" s="19"/>
      <c r="K59" s="19">
        <v>4</v>
      </c>
      <c r="L59" s="19">
        <v>1</v>
      </c>
      <c r="M59" s="19"/>
      <c r="N59" s="19"/>
      <c r="O59" s="19"/>
      <c r="P59" s="26">
        <f t="shared" si="3"/>
        <v>7.5</v>
      </c>
    </row>
    <row r="60" spans="1:16" ht="15.75">
      <c r="A60" s="19">
        <f t="shared" si="2"/>
        <v>52</v>
      </c>
      <c r="B60" s="26" t="s">
        <v>205</v>
      </c>
      <c r="C60" s="26" t="s">
        <v>206</v>
      </c>
      <c r="D60" s="26"/>
      <c r="E60" s="19">
        <v>103</v>
      </c>
      <c r="F60" s="26" t="s">
        <v>207</v>
      </c>
      <c r="G60" s="26"/>
      <c r="H60" s="19"/>
      <c r="I60" s="19"/>
      <c r="J60" s="19">
        <v>5</v>
      </c>
      <c r="K60" s="19"/>
      <c r="L60" s="19"/>
      <c r="M60" s="19"/>
      <c r="N60" s="19"/>
      <c r="O60" s="19"/>
      <c r="P60" s="26">
        <f t="shared" si="3"/>
        <v>7.5</v>
      </c>
    </row>
    <row r="61" spans="1:16" ht="15.75">
      <c r="A61" s="19">
        <f t="shared" si="2"/>
        <v>52</v>
      </c>
      <c r="B61" s="26" t="s">
        <v>208</v>
      </c>
      <c r="C61" s="26" t="s">
        <v>209</v>
      </c>
      <c r="D61" s="26" t="s">
        <v>165</v>
      </c>
      <c r="E61" s="19">
        <v>95</v>
      </c>
      <c r="F61" s="26" t="s">
        <v>210</v>
      </c>
      <c r="G61" s="26"/>
      <c r="H61" s="19">
        <v>1</v>
      </c>
      <c r="I61" s="19">
        <v>6</v>
      </c>
      <c r="J61" s="19"/>
      <c r="K61" s="19"/>
      <c r="L61" s="19"/>
      <c r="M61" s="19"/>
      <c r="N61" s="19"/>
      <c r="O61" s="19"/>
      <c r="P61" s="26">
        <f t="shared" si="3"/>
        <v>7.5</v>
      </c>
    </row>
    <row r="62" spans="1:16" ht="15.75">
      <c r="A62" s="19">
        <f t="shared" si="2"/>
        <v>55</v>
      </c>
      <c r="B62" s="26" t="s">
        <v>211</v>
      </c>
      <c r="C62" s="26"/>
      <c r="D62" s="26" t="s">
        <v>212</v>
      </c>
      <c r="E62" s="36">
        <v>92</v>
      </c>
      <c r="F62" s="26" t="s">
        <v>213</v>
      </c>
      <c r="G62" s="26"/>
      <c r="H62" s="33"/>
      <c r="I62" s="33"/>
      <c r="J62" s="33"/>
      <c r="K62" s="33"/>
      <c r="L62" s="33">
        <v>1</v>
      </c>
      <c r="M62" s="33">
        <v>6</v>
      </c>
      <c r="N62" s="33"/>
      <c r="O62" s="33"/>
      <c r="P62" s="26">
        <f t="shared" si="3"/>
        <v>7</v>
      </c>
    </row>
    <row r="63" spans="1:16" ht="15.75">
      <c r="A63" s="19">
        <f t="shared" si="2"/>
        <v>55</v>
      </c>
      <c r="B63" s="26" t="s">
        <v>214</v>
      </c>
      <c r="C63" s="26"/>
      <c r="D63" s="26" t="s">
        <v>215</v>
      </c>
      <c r="E63" s="36">
        <v>95</v>
      </c>
      <c r="F63" s="26" t="s">
        <v>216</v>
      </c>
      <c r="G63" s="26"/>
      <c r="H63" s="33"/>
      <c r="I63" s="33"/>
      <c r="J63" s="33"/>
      <c r="K63" s="33"/>
      <c r="L63" s="33">
        <v>3</v>
      </c>
      <c r="M63" s="33">
        <v>4</v>
      </c>
      <c r="N63" s="33"/>
      <c r="O63" s="33"/>
      <c r="P63" s="26">
        <f t="shared" si="3"/>
        <v>7</v>
      </c>
    </row>
    <row r="64" spans="1:16" ht="15.75">
      <c r="A64" s="19">
        <f t="shared" si="2"/>
        <v>57</v>
      </c>
      <c r="B64" s="26" t="s">
        <v>217</v>
      </c>
      <c r="C64" s="26" t="s">
        <v>218</v>
      </c>
      <c r="D64" s="26" t="s">
        <v>219</v>
      </c>
      <c r="E64" s="19">
        <v>95</v>
      </c>
      <c r="F64" s="26" t="s">
        <v>220</v>
      </c>
      <c r="G64" s="26"/>
      <c r="H64" s="19">
        <v>1</v>
      </c>
      <c r="I64" s="19">
        <v>1</v>
      </c>
      <c r="J64" s="19"/>
      <c r="K64" s="19"/>
      <c r="L64" s="19">
        <v>4</v>
      </c>
      <c r="M64" s="19"/>
      <c r="N64" s="19"/>
      <c r="O64" s="19"/>
      <c r="P64" s="26">
        <f t="shared" si="3"/>
        <v>6.5</v>
      </c>
    </row>
    <row r="65" spans="1:16" ht="15.75">
      <c r="A65" s="19">
        <f t="shared" si="2"/>
        <v>58</v>
      </c>
      <c r="B65" s="26" t="s">
        <v>221</v>
      </c>
      <c r="C65" s="26" t="s">
        <v>222</v>
      </c>
      <c r="D65" s="26" t="s">
        <v>146</v>
      </c>
      <c r="E65" s="19">
        <v>108</v>
      </c>
      <c r="F65" s="26" t="s">
        <v>223</v>
      </c>
      <c r="G65" s="26"/>
      <c r="H65" s="19"/>
      <c r="I65" s="19"/>
      <c r="J65" s="19">
        <v>4</v>
      </c>
      <c r="K65" s="19"/>
      <c r="L65" s="19"/>
      <c r="M65" s="19"/>
      <c r="N65" s="19"/>
      <c r="O65" s="19"/>
      <c r="P65" s="26">
        <f t="shared" si="3"/>
        <v>6</v>
      </c>
    </row>
    <row r="66" spans="1:16" ht="15.75">
      <c r="A66" s="19">
        <f t="shared" si="2"/>
        <v>59</v>
      </c>
      <c r="B66" s="26" t="s">
        <v>224</v>
      </c>
      <c r="C66" s="26" t="s">
        <v>225</v>
      </c>
      <c r="D66" s="26" t="s">
        <v>226</v>
      </c>
      <c r="E66" s="19">
        <v>105</v>
      </c>
      <c r="F66" s="26" t="s">
        <v>227</v>
      </c>
      <c r="G66" s="26"/>
      <c r="H66" s="19">
        <v>1</v>
      </c>
      <c r="I66" s="19">
        <v>4</v>
      </c>
      <c r="J66" s="19"/>
      <c r="K66" s="19"/>
      <c r="L66" s="19"/>
      <c r="M66" s="19"/>
      <c r="N66" s="19"/>
      <c r="O66" s="19"/>
      <c r="P66" s="26">
        <f t="shared" si="3"/>
        <v>5.5</v>
      </c>
    </row>
    <row r="67" spans="1:16" ht="15.75">
      <c r="A67" s="19">
        <f t="shared" si="2"/>
        <v>60</v>
      </c>
      <c r="B67" s="32" t="s">
        <v>228</v>
      </c>
      <c r="C67" s="37"/>
      <c r="D67" s="37"/>
      <c r="E67" s="19"/>
      <c r="F67" s="37"/>
      <c r="G67" s="37"/>
      <c r="H67" s="33"/>
      <c r="I67" s="33"/>
      <c r="J67" s="33"/>
      <c r="K67" s="38"/>
      <c r="L67" s="38"/>
      <c r="M67" s="39">
        <v>5</v>
      </c>
      <c r="N67" s="38"/>
      <c r="O67" s="38"/>
      <c r="P67" s="26">
        <f t="shared" si="3"/>
        <v>5</v>
      </c>
    </row>
    <row r="68" spans="1:16" ht="15.75">
      <c r="A68" s="19">
        <f t="shared" si="2"/>
        <v>60</v>
      </c>
      <c r="B68" s="26" t="s">
        <v>229</v>
      </c>
      <c r="C68" s="26"/>
      <c r="D68" s="26" t="s">
        <v>230</v>
      </c>
      <c r="E68" s="36">
        <v>107</v>
      </c>
      <c r="F68" s="26" t="s">
        <v>231</v>
      </c>
      <c r="G68" s="26"/>
      <c r="H68" s="33"/>
      <c r="I68" s="33"/>
      <c r="J68" s="33"/>
      <c r="K68" s="33"/>
      <c r="L68" s="33">
        <v>5</v>
      </c>
      <c r="M68" s="33"/>
      <c r="N68" s="33"/>
      <c r="O68" s="33"/>
      <c r="P68" s="26">
        <f t="shared" si="3"/>
        <v>5</v>
      </c>
    </row>
    <row r="69" spans="1:16" ht="15.75">
      <c r="A69" s="19">
        <f t="shared" si="2"/>
        <v>62</v>
      </c>
      <c r="B69" s="26" t="s">
        <v>232</v>
      </c>
      <c r="C69" s="26" t="s">
        <v>233</v>
      </c>
      <c r="D69" s="26" t="s">
        <v>234</v>
      </c>
      <c r="E69" s="19">
        <v>100</v>
      </c>
      <c r="F69" s="26" t="s">
        <v>235</v>
      </c>
      <c r="G69" s="26"/>
      <c r="H69" s="19"/>
      <c r="I69" s="19"/>
      <c r="J69" s="19">
        <v>1</v>
      </c>
      <c r="K69" s="19">
        <v>3</v>
      </c>
      <c r="L69" s="19"/>
      <c r="M69" s="19"/>
      <c r="N69" s="19"/>
      <c r="O69" s="19"/>
      <c r="P69" s="26">
        <f t="shared" si="3"/>
        <v>4.5</v>
      </c>
    </row>
    <row r="70" spans="1:16" ht="15.75">
      <c r="A70" s="19">
        <f t="shared" si="2"/>
        <v>62</v>
      </c>
      <c r="B70" s="26" t="s">
        <v>236</v>
      </c>
      <c r="C70" s="26" t="s">
        <v>237</v>
      </c>
      <c r="D70" s="26" t="s">
        <v>146</v>
      </c>
      <c r="E70" s="19">
        <v>107</v>
      </c>
      <c r="F70" s="26" t="s">
        <v>238</v>
      </c>
      <c r="G70" s="26"/>
      <c r="H70" s="19"/>
      <c r="I70" s="19"/>
      <c r="J70" s="19">
        <v>3</v>
      </c>
      <c r="K70" s="19"/>
      <c r="L70" s="19"/>
      <c r="M70" s="19"/>
      <c r="N70" s="19"/>
      <c r="O70" s="19"/>
      <c r="P70" s="26">
        <f t="shared" si="3"/>
        <v>4.5</v>
      </c>
    </row>
    <row r="71" spans="1:16" ht="15.75">
      <c r="A71" s="19">
        <f t="shared" si="2"/>
        <v>64</v>
      </c>
      <c r="B71" s="26" t="s">
        <v>239</v>
      </c>
      <c r="C71" s="26" t="s">
        <v>240</v>
      </c>
      <c r="D71" s="26" t="s">
        <v>241</v>
      </c>
      <c r="E71" s="19">
        <v>93</v>
      </c>
      <c r="F71" s="26" t="s">
        <v>100</v>
      </c>
      <c r="G71" s="26"/>
      <c r="H71" s="19">
        <v>2</v>
      </c>
      <c r="I71" s="19">
        <v>1</v>
      </c>
      <c r="J71" s="19"/>
      <c r="K71" s="19"/>
      <c r="L71" s="19"/>
      <c r="M71" s="19"/>
      <c r="N71" s="19"/>
      <c r="O71" s="19"/>
      <c r="P71" s="26">
        <f t="shared" si="3"/>
        <v>4</v>
      </c>
    </row>
    <row r="72" spans="1:16" ht="15.75">
      <c r="A72" s="19">
        <f aca="true" t="shared" si="4" ref="A72:A107">RANK(P72,$P$8:$P$107,0)</f>
        <v>64</v>
      </c>
      <c r="B72" s="32" t="s">
        <v>242</v>
      </c>
      <c r="C72" s="26" t="s">
        <v>243</v>
      </c>
      <c r="D72" s="26" t="s">
        <v>21</v>
      </c>
      <c r="E72" s="19">
        <v>106</v>
      </c>
      <c r="F72" s="26" t="s">
        <v>244</v>
      </c>
      <c r="G72" s="26"/>
      <c r="H72" s="33"/>
      <c r="I72" s="33"/>
      <c r="J72" s="33"/>
      <c r="K72" s="38"/>
      <c r="L72" s="38"/>
      <c r="M72" s="38"/>
      <c r="N72" s="38"/>
      <c r="O72" s="38">
        <v>4</v>
      </c>
      <c r="P72" s="26">
        <f aca="true" t="shared" si="5" ref="P72:P103">H72*1.5+I72+J72*1.5+K72+L72+M72+N72+O72</f>
        <v>4</v>
      </c>
    </row>
    <row r="73" spans="1:16" ht="15.75">
      <c r="A73" s="19">
        <f t="shared" si="4"/>
        <v>66</v>
      </c>
      <c r="B73" s="26" t="s">
        <v>245</v>
      </c>
      <c r="C73" s="26" t="s">
        <v>246</v>
      </c>
      <c r="D73" s="26" t="s">
        <v>146</v>
      </c>
      <c r="E73" s="19">
        <v>91</v>
      </c>
      <c r="F73" s="26" t="s">
        <v>82</v>
      </c>
      <c r="G73" s="26"/>
      <c r="H73" s="19">
        <v>1</v>
      </c>
      <c r="I73" s="19">
        <v>1</v>
      </c>
      <c r="J73" s="19"/>
      <c r="K73" s="19"/>
      <c r="L73" s="19">
        <v>1</v>
      </c>
      <c r="M73" s="19"/>
      <c r="N73" s="19"/>
      <c r="O73" s="19"/>
      <c r="P73" s="26">
        <f t="shared" si="5"/>
        <v>3.5</v>
      </c>
    </row>
    <row r="74" spans="1:16" ht="15.75">
      <c r="A74" s="19">
        <f t="shared" si="4"/>
        <v>67</v>
      </c>
      <c r="B74" s="26" t="s">
        <v>247</v>
      </c>
      <c r="C74" s="26" t="s">
        <v>248</v>
      </c>
      <c r="D74" s="26" t="s">
        <v>111</v>
      </c>
      <c r="E74" s="19">
        <v>120</v>
      </c>
      <c r="F74" s="26" t="s">
        <v>249</v>
      </c>
      <c r="G74" s="26"/>
      <c r="H74" s="19"/>
      <c r="I74" s="19"/>
      <c r="J74" s="19">
        <v>2</v>
      </c>
      <c r="K74" s="19"/>
      <c r="L74" s="19"/>
      <c r="M74" s="19"/>
      <c r="N74" s="19"/>
      <c r="O74" s="19"/>
      <c r="P74" s="26">
        <f t="shared" si="5"/>
        <v>3</v>
      </c>
    </row>
    <row r="75" spans="1:16" ht="15.75">
      <c r="A75" s="19">
        <f t="shared" si="4"/>
        <v>68</v>
      </c>
      <c r="B75" s="26" t="s">
        <v>250</v>
      </c>
      <c r="C75" s="26" t="s">
        <v>251</v>
      </c>
      <c r="D75" s="26" t="s">
        <v>165</v>
      </c>
      <c r="E75" s="19">
        <v>93</v>
      </c>
      <c r="F75" s="26" t="s">
        <v>100</v>
      </c>
      <c r="G75" s="26"/>
      <c r="H75" s="19">
        <v>1</v>
      </c>
      <c r="I75" s="19">
        <v>1</v>
      </c>
      <c r="J75" s="19"/>
      <c r="K75" s="19"/>
      <c r="L75" s="19"/>
      <c r="M75" s="19"/>
      <c r="N75" s="19"/>
      <c r="O75" s="19"/>
      <c r="P75" s="26">
        <f t="shared" si="5"/>
        <v>2.5</v>
      </c>
    </row>
    <row r="76" spans="1:16" ht="15.75">
      <c r="A76" s="19">
        <f t="shared" si="4"/>
        <v>68</v>
      </c>
      <c r="B76" s="26" t="s">
        <v>252</v>
      </c>
      <c r="C76" s="26" t="s">
        <v>253</v>
      </c>
      <c r="D76" s="26" t="s">
        <v>107</v>
      </c>
      <c r="E76" s="19">
        <v>93</v>
      </c>
      <c r="F76" s="26" t="s">
        <v>120</v>
      </c>
      <c r="G76" s="26"/>
      <c r="H76" s="19">
        <v>1</v>
      </c>
      <c r="I76" s="19">
        <v>1</v>
      </c>
      <c r="J76" s="19"/>
      <c r="K76" s="19"/>
      <c r="L76" s="19"/>
      <c r="M76" s="19"/>
      <c r="N76" s="19"/>
      <c r="O76" s="19"/>
      <c r="P76" s="26">
        <f t="shared" si="5"/>
        <v>2.5</v>
      </c>
    </row>
    <row r="77" spans="1:16" ht="15.75">
      <c r="A77" s="19">
        <f t="shared" si="4"/>
        <v>68</v>
      </c>
      <c r="B77" s="26" t="s">
        <v>254</v>
      </c>
      <c r="C77" s="26" t="s">
        <v>255</v>
      </c>
      <c r="D77" s="26" t="s">
        <v>226</v>
      </c>
      <c r="E77" s="19">
        <v>104</v>
      </c>
      <c r="F77" s="26" t="s">
        <v>256</v>
      </c>
      <c r="G77" s="26"/>
      <c r="H77" s="19">
        <v>1</v>
      </c>
      <c r="I77" s="19">
        <v>1</v>
      </c>
      <c r="J77" s="19"/>
      <c r="K77" s="19"/>
      <c r="L77" s="19"/>
      <c r="M77" s="19"/>
      <c r="N77" s="19"/>
      <c r="O77" s="19"/>
      <c r="P77" s="26">
        <f t="shared" si="5"/>
        <v>2.5</v>
      </c>
    </row>
    <row r="78" spans="1:16" ht="15.75">
      <c r="A78" s="19">
        <f t="shared" si="4"/>
        <v>68</v>
      </c>
      <c r="B78" s="26" t="s">
        <v>257</v>
      </c>
      <c r="C78" s="26" t="s">
        <v>258</v>
      </c>
      <c r="D78" s="26" t="s">
        <v>165</v>
      </c>
      <c r="E78" s="19">
        <v>98</v>
      </c>
      <c r="F78" s="26" t="s">
        <v>259</v>
      </c>
      <c r="G78" s="26"/>
      <c r="H78" s="19">
        <v>1</v>
      </c>
      <c r="I78" s="19">
        <v>1</v>
      </c>
      <c r="J78" s="19"/>
      <c r="K78" s="19"/>
      <c r="L78" s="19"/>
      <c r="M78" s="19"/>
      <c r="N78" s="19"/>
      <c r="O78" s="19"/>
      <c r="P78" s="26">
        <f t="shared" si="5"/>
        <v>2.5</v>
      </c>
    </row>
    <row r="79" spans="1:16" ht="15.75">
      <c r="A79" s="19">
        <f t="shared" si="4"/>
        <v>68</v>
      </c>
      <c r="B79" s="26" t="s">
        <v>260</v>
      </c>
      <c r="C79" s="26" t="s">
        <v>261</v>
      </c>
      <c r="D79" s="26" t="s">
        <v>21</v>
      </c>
      <c r="E79" s="19">
        <v>101</v>
      </c>
      <c r="F79" s="26" t="s">
        <v>262</v>
      </c>
      <c r="G79" s="26"/>
      <c r="H79" s="19">
        <v>1</v>
      </c>
      <c r="I79" s="19">
        <v>1</v>
      </c>
      <c r="J79" s="19"/>
      <c r="K79" s="19"/>
      <c r="L79" s="19"/>
      <c r="M79" s="19"/>
      <c r="N79" s="19"/>
      <c r="O79" s="19"/>
      <c r="P79" s="26">
        <f t="shared" si="5"/>
        <v>2.5</v>
      </c>
    </row>
    <row r="80" spans="1:16" ht="15.75">
      <c r="A80" s="19">
        <f t="shared" si="4"/>
        <v>68</v>
      </c>
      <c r="B80" s="26" t="s">
        <v>263</v>
      </c>
      <c r="C80" s="26" t="s">
        <v>264</v>
      </c>
      <c r="D80" s="26" t="s">
        <v>21</v>
      </c>
      <c r="E80" s="19">
        <v>95</v>
      </c>
      <c r="F80" s="26" t="s">
        <v>265</v>
      </c>
      <c r="G80" s="26"/>
      <c r="H80" s="19">
        <v>1</v>
      </c>
      <c r="I80" s="19">
        <v>1</v>
      </c>
      <c r="J80" s="19"/>
      <c r="K80" s="19"/>
      <c r="L80" s="19"/>
      <c r="M80" s="19"/>
      <c r="N80" s="19"/>
      <c r="O80" s="19"/>
      <c r="P80" s="26">
        <f t="shared" si="5"/>
        <v>2.5</v>
      </c>
    </row>
    <row r="81" spans="1:16" ht="15.75">
      <c r="A81" s="19">
        <f t="shared" si="4"/>
        <v>68</v>
      </c>
      <c r="B81" s="26" t="s">
        <v>266</v>
      </c>
      <c r="C81" s="26" t="s">
        <v>267</v>
      </c>
      <c r="D81" s="26" t="s">
        <v>21</v>
      </c>
      <c r="E81" s="19">
        <v>90</v>
      </c>
      <c r="F81" s="26" t="s">
        <v>268</v>
      </c>
      <c r="G81" s="26"/>
      <c r="H81" s="19">
        <v>1</v>
      </c>
      <c r="I81" s="19">
        <v>1</v>
      </c>
      <c r="J81" s="19"/>
      <c r="K81" s="19"/>
      <c r="L81" s="19"/>
      <c r="M81" s="19"/>
      <c r="N81" s="19"/>
      <c r="O81" s="19"/>
      <c r="P81" s="26">
        <f t="shared" si="5"/>
        <v>2.5</v>
      </c>
    </row>
    <row r="82" spans="1:16" ht="15.75">
      <c r="A82" s="19">
        <f t="shared" si="4"/>
        <v>68</v>
      </c>
      <c r="B82" s="26" t="s">
        <v>269</v>
      </c>
      <c r="C82" s="26" t="s">
        <v>270</v>
      </c>
      <c r="D82" s="26" t="s">
        <v>165</v>
      </c>
      <c r="E82" s="19">
        <v>93</v>
      </c>
      <c r="F82" s="26" t="s">
        <v>271</v>
      </c>
      <c r="G82" s="26"/>
      <c r="H82" s="19">
        <v>1</v>
      </c>
      <c r="I82" s="19">
        <v>1</v>
      </c>
      <c r="J82" s="19"/>
      <c r="K82" s="19"/>
      <c r="L82" s="19"/>
      <c r="M82" s="19"/>
      <c r="N82" s="19"/>
      <c r="O82" s="19"/>
      <c r="P82" s="26">
        <f t="shared" si="5"/>
        <v>2.5</v>
      </c>
    </row>
    <row r="83" spans="1:16" ht="15.75">
      <c r="A83" s="19">
        <f t="shared" si="4"/>
        <v>68</v>
      </c>
      <c r="B83" s="26" t="s">
        <v>272</v>
      </c>
      <c r="C83" s="26" t="s">
        <v>273</v>
      </c>
      <c r="D83" s="26" t="s">
        <v>274</v>
      </c>
      <c r="E83" s="19">
        <v>89</v>
      </c>
      <c r="F83" s="26" t="s">
        <v>120</v>
      </c>
      <c r="G83" s="26"/>
      <c r="H83" s="19">
        <v>1</v>
      </c>
      <c r="I83" s="19">
        <v>1</v>
      </c>
      <c r="J83" s="19"/>
      <c r="K83" s="19"/>
      <c r="L83" s="19"/>
      <c r="M83" s="19"/>
      <c r="N83" s="19"/>
      <c r="O83" s="19"/>
      <c r="P83" s="26">
        <f t="shared" si="5"/>
        <v>2.5</v>
      </c>
    </row>
    <row r="84" spans="1:16" ht="15.75">
      <c r="A84" s="19">
        <f t="shared" si="4"/>
        <v>68</v>
      </c>
      <c r="B84" s="26" t="s">
        <v>275</v>
      </c>
      <c r="C84" s="26" t="s">
        <v>276</v>
      </c>
      <c r="D84" s="26" t="s">
        <v>219</v>
      </c>
      <c r="E84" s="19">
        <v>104</v>
      </c>
      <c r="F84" s="26" t="s">
        <v>256</v>
      </c>
      <c r="G84" s="26"/>
      <c r="H84" s="19">
        <v>1</v>
      </c>
      <c r="I84" s="19">
        <v>1</v>
      </c>
      <c r="J84" s="19"/>
      <c r="K84" s="19"/>
      <c r="L84" s="19"/>
      <c r="M84" s="19"/>
      <c r="N84" s="19"/>
      <c r="O84" s="19"/>
      <c r="P84" s="26">
        <f t="shared" si="5"/>
        <v>2.5</v>
      </c>
    </row>
    <row r="85" spans="1:16" ht="15.75">
      <c r="A85" s="19">
        <f t="shared" si="4"/>
        <v>68</v>
      </c>
      <c r="B85" s="26" t="s">
        <v>277</v>
      </c>
      <c r="C85" s="26" t="s">
        <v>278</v>
      </c>
      <c r="D85" s="26" t="s">
        <v>146</v>
      </c>
      <c r="E85" s="19">
        <v>106</v>
      </c>
      <c r="F85" s="26" t="s">
        <v>279</v>
      </c>
      <c r="G85" s="26"/>
      <c r="H85" s="19">
        <v>1</v>
      </c>
      <c r="I85" s="19">
        <v>1</v>
      </c>
      <c r="J85" s="19"/>
      <c r="K85" s="19"/>
      <c r="L85" s="19"/>
      <c r="M85" s="19"/>
      <c r="N85" s="19"/>
      <c r="O85" s="19"/>
      <c r="P85" s="26">
        <f t="shared" si="5"/>
        <v>2.5</v>
      </c>
    </row>
    <row r="86" spans="1:16" ht="15.75">
      <c r="A86" s="19">
        <f t="shared" si="4"/>
        <v>68</v>
      </c>
      <c r="B86" s="26" t="s">
        <v>280</v>
      </c>
      <c r="C86" s="26" t="s">
        <v>281</v>
      </c>
      <c r="D86" s="26"/>
      <c r="E86" s="19">
        <v>113</v>
      </c>
      <c r="F86" s="26" t="s">
        <v>282</v>
      </c>
      <c r="G86" s="26"/>
      <c r="H86" s="19">
        <v>1</v>
      </c>
      <c r="I86" s="19">
        <v>1</v>
      </c>
      <c r="J86" s="19"/>
      <c r="K86" s="19"/>
      <c r="L86" s="19"/>
      <c r="M86" s="19"/>
      <c r="N86" s="19"/>
      <c r="O86" s="19"/>
      <c r="P86" s="26">
        <f t="shared" si="5"/>
        <v>2.5</v>
      </c>
    </row>
    <row r="87" spans="1:16" ht="15.75">
      <c r="A87" s="19">
        <f t="shared" si="4"/>
        <v>68</v>
      </c>
      <c r="B87" s="26" t="s">
        <v>283</v>
      </c>
      <c r="C87" s="26" t="s">
        <v>284</v>
      </c>
      <c r="D87" s="26" t="s">
        <v>55</v>
      </c>
      <c r="E87" s="19">
        <v>86</v>
      </c>
      <c r="F87" s="26" t="s">
        <v>285</v>
      </c>
      <c r="G87" s="26"/>
      <c r="H87" s="19">
        <v>1</v>
      </c>
      <c r="I87" s="19">
        <v>1</v>
      </c>
      <c r="J87" s="19"/>
      <c r="K87" s="19"/>
      <c r="L87" s="19"/>
      <c r="M87" s="19"/>
      <c r="N87" s="19"/>
      <c r="O87" s="19"/>
      <c r="P87" s="26">
        <f t="shared" si="5"/>
        <v>2.5</v>
      </c>
    </row>
    <row r="88" spans="1:16" ht="15.75">
      <c r="A88" s="19">
        <f t="shared" si="4"/>
        <v>68</v>
      </c>
      <c r="B88" s="26" t="s">
        <v>286</v>
      </c>
      <c r="C88" s="26" t="s">
        <v>287</v>
      </c>
      <c r="D88" s="26" t="s">
        <v>219</v>
      </c>
      <c r="E88" s="19">
        <v>91</v>
      </c>
      <c r="F88" s="26" t="s">
        <v>288</v>
      </c>
      <c r="G88" s="26"/>
      <c r="H88" s="19">
        <v>1</v>
      </c>
      <c r="I88" s="19">
        <v>1</v>
      </c>
      <c r="J88" s="19"/>
      <c r="K88" s="19"/>
      <c r="L88" s="19"/>
      <c r="M88" s="19"/>
      <c r="N88" s="19"/>
      <c r="O88" s="19"/>
      <c r="P88" s="26">
        <f t="shared" si="5"/>
        <v>2.5</v>
      </c>
    </row>
    <row r="89" spans="1:16" ht="15.75">
      <c r="A89" s="19">
        <f t="shared" si="4"/>
        <v>68</v>
      </c>
      <c r="B89" s="26" t="s">
        <v>289</v>
      </c>
      <c r="C89" s="26" t="s">
        <v>290</v>
      </c>
      <c r="D89" s="26" t="s">
        <v>212</v>
      </c>
      <c r="E89" s="19">
        <v>100</v>
      </c>
      <c r="F89" s="26" t="s">
        <v>291</v>
      </c>
      <c r="G89" s="26"/>
      <c r="H89" s="19">
        <v>1</v>
      </c>
      <c r="I89" s="19">
        <v>1</v>
      </c>
      <c r="J89" s="19"/>
      <c r="K89" s="19"/>
      <c r="L89" s="19"/>
      <c r="M89" s="19">
        <v>0</v>
      </c>
      <c r="N89" s="19"/>
      <c r="O89" s="19"/>
      <c r="P89" s="26">
        <f t="shared" si="5"/>
        <v>2.5</v>
      </c>
    </row>
    <row r="90" spans="1:16" ht="15.75">
      <c r="A90" s="19">
        <f t="shared" si="4"/>
        <v>68</v>
      </c>
      <c r="B90" s="26" t="s">
        <v>292</v>
      </c>
      <c r="C90" s="26" t="s">
        <v>293</v>
      </c>
      <c r="D90" s="26" t="s">
        <v>165</v>
      </c>
      <c r="E90" s="19">
        <v>87</v>
      </c>
      <c r="F90" s="26" t="s">
        <v>294</v>
      </c>
      <c r="G90" s="26"/>
      <c r="H90" s="19">
        <v>1</v>
      </c>
      <c r="I90" s="19">
        <v>1</v>
      </c>
      <c r="J90" s="19"/>
      <c r="K90" s="19"/>
      <c r="L90" s="19"/>
      <c r="M90" s="19"/>
      <c r="N90" s="19"/>
      <c r="O90" s="19"/>
      <c r="P90" s="26">
        <f t="shared" si="5"/>
        <v>2.5</v>
      </c>
    </row>
    <row r="91" spans="1:16" ht="15.75">
      <c r="A91" s="19">
        <f t="shared" si="4"/>
        <v>68</v>
      </c>
      <c r="B91" s="26" t="s">
        <v>295</v>
      </c>
      <c r="C91" s="26" t="s">
        <v>296</v>
      </c>
      <c r="D91" s="26" t="s">
        <v>219</v>
      </c>
      <c r="E91" s="19">
        <v>104</v>
      </c>
      <c r="F91" s="26" t="s">
        <v>256</v>
      </c>
      <c r="G91" s="26"/>
      <c r="H91" s="19">
        <v>1</v>
      </c>
      <c r="I91" s="19">
        <v>1</v>
      </c>
      <c r="J91" s="19"/>
      <c r="K91" s="19"/>
      <c r="L91" s="19"/>
      <c r="M91" s="19"/>
      <c r="N91" s="19"/>
      <c r="O91" s="19"/>
      <c r="P91" s="26">
        <f t="shared" si="5"/>
        <v>2.5</v>
      </c>
    </row>
    <row r="92" spans="1:16" ht="15.75">
      <c r="A92" s="19">
        <f t="shared" si="4"/>
        <v>68</v>
      </c>
      <c r="B92" s="26" t="s">
        <v>297</v>
      </c>
      <c r="C92" s="26" t="s">
        <v>298</v>
      </c>
      <c r="D92" s="26" t="s">
        <v>299</v>
      </c>
      <c r="E92" s="19">
        <v>98</v>
      </c>
      <c r="F92" s="26" t="s">
        <v>300</v>
      </c>
      <c r="G92" s="26"/>
      <c r="H92" s="19">
        <v>1</v>
      </c>
      <c r="I92" s="19">
        <v>1</v>
      </c>
      <c r="J92" s="19"/>
      <c r="K92" s="19"/>
      <c r="L92" s="19"/>
      <c r="M92" s="19"/>
      <c r="N92" s="19"/>
      <c r="O92" s="19"/>
      <c r="P92" s="26">
        <f t="shared" si="5"/>
        <v>2.5</v>
      </c>
    </row>
    <row r="93" spans="1:16" ht="15.75">
      <c r="A93" s="19">
        <f t="shared" si="4"/>
        <v>68</v>
      </c>
      <c r="B93" s="26" t="s">
        <v>301</v>
      </c>
      <c r="C93" s="26" t="s">
        <v>302</v>
      </c>
      <c r="D93" s="26" t="s">
        <v>165</v>
      </c>
      <c r="E93" s="19">
        <v>95</v>
      </c>
      <c r="F93" s="26" t="s">
        <v>303</v>
      </c>
      <c r="G93" s="26"/>
      <c r="H93" s="19">
        <v>1</v>
      </c>
      <c r="I93" s="19">
        <v>1</v>
      </c>
      <c r="J93" s="19"/>
      <c r="K93" s="19"/>
      <c r="L93" s="19"/>
      <c r="M93" s="19"/>
      <c r="N93" s="19"/>
      <c r="O93" s="19"/>
      <c r="P93" s="26">
        <f t="shared" si="5"/>
        <v>2.5</v>
      </c>
    </row>
    <row r="94" spans="1:16" ht="15.75">
      <c r="A94" s="19">
        <f t="shared" si="4"/>
        <v>68</v>
      </c>
      <c r="B94" s="26" t="s">
        <v>304</v>
      </c>
      <c r="C94" s="26" t="s">
        <v>305</v>
      </c>
      <c r="D94" s="26" t="s">
        <v>27</v>
      </c>
      <c r="E94" s="19">
        <v>102</v>
      </c>
      <c r="F94" s="26" t="s">
        <v>306</v>
      </c>
      <c r="G94" s="26"/>
      <c r="H94" s="19">
        <v>1</v>
      </c>
      <c r="I94" s="19">
        <v>1</v>
      </c>
      <c r="J94" s="19"/>
      <c r="K94" s="19"/>
      <c r="L94" s="19"/>
      <c r="M94" s="19"/>
      <c r="N94" s="19"/>
      <c r="O94" s="19"/>
      <c r="P94" s="26">
        <f t="shared" si="5"/>
        <v>2.5</v>
      </c>
    </row>
    <row r="95" spans="1:16" ht="15.75">
      <c r="A95" s="19">
        <f t="shared" si="4"/>
        <v>68</v>
      </c>
      <c r="B95" s="26" t="s">
        <v>307</v>
      </c>
      <c r="C95" s="26" t="s">
        <v>308</v>
      </c>
      <c r="D95" s="26" t="s">
        <v>309</v>
      </c>
      <c r="E95" s="19">
        <v>104</v>
      </c>
      <c r="F95" s="26" t="s">
        <v>256</v>
      </c>
      <c r="G95" s="26"/>
      <c r="H95" s="19">
        <v>1</v>
      </c>
      <c r="I95" s="19">
        <v>1</v>
      </c>
      <c r="J95" s="19"/>
      <c r="K95" s="19"/>
      <c r="L95" s="19"/>
      <c r="M95" s="19"/>
      <c r="N95" s="19"/>
      <c r="O95" s="19"/>
      <c r="P95" s="26">
        <f t="shared" si="5"/>
        <v>2.5</v>
      </c>
    </row>
    <row r="96" spans="1:16" ht="15.75">
      <c r="A96" s="19">
        <f t="shared" si="4"/>
        <v>68</v>
      </c>
      <c r="B96" s="26" t="s">
        <v>310</v>
      </c>
      <c r="C96" s="26" t="s">
        <v>311</v>
      </c>
      <c r="D96" s="26" t="s">
        <v>55</v>
      </c>
      <c r="E96" s="19">
        <v>93</v>
      </c>
      <c r="F96" s="26" t="s">
        <v>100</v>
      </c>
      <c r="G96" s="26"/>
      <c r="H96" s="19">
        <v>1</v>
      </c>
      <c r="I96" s="19">
        <v>1</v>
      </c>
      <c r="J96" s="19"/>
      <c r="K96" s="19"/>
      <c r="L96" s="19"/>
      <c r="M96" s="19"/>
      <c r="N96" s="19"/>
      <c r="O96" s="19"/>
      <c r="P96" s="26">
        <f t="shared" si="5"/>
        <v>2.5</v>
      </c>
    </row>
    <row r="97" spans="1:16" ht="15.75">
      <c r="A97" s="19">
        <f t="shared" si="4"/>
        <v>90</v>
      </c>
      <c r="B97" s="32" t="s">
        <v>312</v>
      </c>
      <c r="C97" s="37"/>
      <c r="D97" s="37"/>
      <c r="E97" s="19"/>
      <c r="F97" s="37"/>
      <c r="G97" s="37"/>
      <c r="H97" s="33"/>
      <c r="I97" s="33"/>
      <c r="J97" s="33"/>
      <c r="K97" s="38"/>
      <c r="L97" s="38"/>
      <c r="M97" s="39">
        <v>2</v>
      </c>
      <c r="N97" s="38"/>
      <c r="O97" s="38"/>
      <c r="P97" s="26">
        <f t="shared" si="5"/>
        <v>2</v>
      </c>
    </row>
    <row r="98" spans="1:16" ht="15.75">
      <c r="A98" s="19">
        <f t="shared" si="4"/>
        <v>90</v>
      </c>
      <c r="B98" s="26" t="s">
        <v>313</v>
      </c>
      <c r="C98" s="26"/>
      <c r="D98" s="26" t="s">
        <v>314</v>
      </c>
      <c r="E98" s="36">
        <v>100</v>
      </c>
      <c r="F98" s="26" t="s">
        <v>315</v>
      </c>
      <c r="G98" s="26"/>
      <c r="H98" s="33"/>
      <c r="I98" s="33"/>
      <c r="J98" s="33"/>
      <c r="K98" s="33"/>
      <c r="L98" s="33">
        <v>2</v>
      </c>
      <c r="M98" s="33"/>
      <c r="N98" s="33"/>
      <c r="O98" s="33"/>
      <c r="P98" s="26">
        <f t="shared" si="5"/>
        <v>2</v>
      </c>
    </row>
    <row r="99" spans="1:16" ht="15.75">
      <c r="A99" s="19">
        <f t="shared" si="4"/>
        <v>92</v>
      </c>
      <c r="B99" s="26" t="s">
        <v>316</v>
      </c>
      <c r="C99" s="26" t="s">
        <v>317</v>
      </c>
      <c r="D99" s="26" t="s">
        <v>318</v>
      </c>
      <c r="E99" s="19">
        <v>104</v>
      </c>
      <c r="F99" s="26" t="s">
        <v>319</v>
      </c>
      <c r="G99" s="26"/>
      <c r="H99" s="19"/>
      <c r="I99" s="19"/>
      <c r="J99" s="19">
        <v>1</v>
      </c>
      <c r="K99" s="19"/>
      <c r="L99" s="19"/>
      <c r="M99" s="19"/>
      <c r="N99" s="19"/>
      <c r="O99" s="19"/>
      <c r="P99" s="26">
        <f t="shared" si="5"/>
        <v>1.5</v>
      </c>
    </row>
    <row r="100" spans="1:16" ht="15.75">
      <c r="A100" s="19">
        <f t="shared" si="4"/>
        <v>92</v>
      </c>
      <c r="B100" s="26" t="s">
        <v>320</v>
      </c>
      <c r="C100" s="26" t="s">
        <v>321</v>
      </c>
      <c r="D100" s="26" t="s">
        <v>119</v>
      </c>
      <c r="E100" s="19">
        <v>98</v>
      </c>
      <c r="F100" s="26" t="s">
        <v>322</v>
      </c>
      <c r="G100" s="26"/>
      <c r="H100" s="19"/>
      <c r="I100" s="19"/>
      <c r="J100" s="19">
        <v>1</v>
      </c>
      <c r="K100" s="19"/>
      <c r="L100" s="19"/>
      <c r="M100" s="19"/>
      <c r="N100" s="19"/>
      <c r="O100" s="19"/>
      <c r="P100" s="26">
        <f t="shared" si="5"/>
        <v>1.5</v>
      </c>
    </row>
    <row r="101" spans="1:16" ht="15.75">
      <c r="A101" s="19">
        <f t="shared" si="4"/>
        <v>92</v>
      </c>
      <c r="B101" s="26" t="s">
        <v>323</v>
      </c>
      <c r="C101" s="26" t="s">
        <v>324</v>
      </c>
      <c r="D101" s="26" t="s">
        <v>146</v>
      </c>
      <c r="E101" s="19">
        <v>112</v>
      </c>
      <c r="F101" s="26" t="s">
        <v>325</v>
      </c>
      <c r="G101" s="26"/>
      <c r="H101" s="19"/>
      <c r="I101" s="19"/>
      <c r="J101" s="19">
        <v>1</v>
      </c>
      <c r="K101" s="19"/>
      <c r="L101" s="19"/>
      <c r="M101" s="19"/>
      <c r="N101" s="19"/>
      <c r="O101" s="19"/>
      <c r="P101" s="26">
        <f t="shared" si="5"/>
        <v>1.5</v>
      </c>
    </row>
    <row r="102" spans="1:16" ht="15.75">
      <c r="A102" s="19">
        <f t="shared" si="4"/>
        <v>92</v>
      </c>
      <c r="B102" s="26" t="s">
        <v>326</v>
      </c>
      <c r="C102" s="26" t="s">
        <v>327</v>
      </c>
      <c r="D102" s="26" t="s">
        <v>146</v>
      </c>
      <c r="E102" s="19">
        <v>104</v>
      </c>
      <c r="F102" s="26" t="s">
        <v>328</v>
      </c>
      <c r="G102" s="26"/>
      <c r="H102" s="19"/>
      <c r="I102" s="19"/>
      <c r="J102" s="19">
        <v>1</v>
      </c>
      <c r="K102" s="19"/>
      <c r="L102" s="19"/>
      <c r="M102" s="19"/>
      <c r="N102" s="19"/>
      <c r="O102" s="19"/>
      <c r="P102" s="26">
        <f t="shared" si="5"/>
        <v>1.5</v>
      </c>
    </row>
    <row r="103" spans="1:16" ht="15.75">
      <c r="A103" s="19">
        <f t="shared" si="4"/>
        <v>96</v>
      </c>
      <c r="B103" s="26" t="s">
        <v>329</v>
      </c>
      <c r="C103" s="26" t="s">
        <v>330</v>
      </c>
      <c r="D103" s="26" t="s">
        <v>55</v>
      </c>
      <c r="E103" s="36">
        <v>109</v>
      </c>
      <c r="F103" s="26" t="s">
        <v>331</v>
      </c>
      <c r="G103" s="26"/>
      <c r="H103" s="33"/>
      <c r="I103" s="33"/>
      <c r="J103" s="33"/>
      <c r="K103" s="33"/>
      <c r="L103" s="33">
        <v>1</v>
      </c>
      <c r="M103" s="33"/>
      <c r="N103" s="33"/>
      <c r="O103" s="33"/>
      <c r="P103" s="26">
        <f t="shared" si="5"/>
        <v>1</v>
      </c>
    </row>
    <row r="104" spans="1:16" ht="15.75">
      <c r="A104" s="19">
        <f t="shared" si="4"/>
        <v>96</v>
      </c>
      <c r="B104" s="26" t="s">
        <v>332</v>
      </c>
      <c r="C104" s="26"/>
      <c r="D104" s="26" t="s">
        <v>27</v>
      </c>
      <c r="E104" s="36">
        <v>101</v>
      </c>
      <c r="F104" s="26" t="s">
        <v>333</v>
      </c>
      <c r="G104" s="26"/>
      <c r="H104" s="33"/>
      <c r="I104" s="33"/>
      <c r="J104" s="33"/>
      <c r="K104" s="33"/>
      <c r="L104" s="33">
        <v>1</v>
      </c>
      <c r="M104" s="33"/>
      <c r="N104" s="33"/>
      <c r="O104" s="33"/>
      <c r="P104" s="26">
        <f>H104*1.5+I104+J104*1.5+K104+L104+M104+N104+O104</f>
        <v>1</v>
      </c>
    </row>
    <row r="105" spans="1:16" ht="15.75">
      <c r="A105" s="19">
        <f t="shared" si="4"/>
        <v>96</v>
      </c>
      <c r="B105" s="26" t="s">
        <v>334</v>
      </c>
      <c r="C105" s="26"/>
      <c r="D105" s="26" t="s">
        <v>230</v>
      </c>
      <c r="E105" s="36">
        <v>112</v>
      </c>
      <c r="F105" s="26" t="s">
        <v>335</v>
      </c>
      <c r="G105" s="26"/>
      <c r="H105" s="33"/>
      <c r="I105" s="33"/>
      <c r="J105" s="33"/>
      <c r="K105" s="33"/>
      <c r="L105" s="33">
        <v>1</v>
      </c>
      <c r="M105" s="33"/>
      <c r="N105" s="33"/>
      <c r="O105" s="33"/>
      <c r="P105" s="26">
        <f>H105*1.5+I105+J105*1.5+K105+L105+M105+N105+O105</f>
        <v>1</v>
      </c>
    </row>
    <row r="106" spans="1:16" ht="15.75">
      <c r="A106" s="19">
        <f t="shared" si="4"/>
        <v>96</v>
      </c>
      <c r="B106" s="32" t="s">
        <v>336</v>
      </c>
      <c r="C106" s="37"/>
      <c r="D106" s="37"/>
      <c r="E106" s="19"/>
      <c r="F106" s="37"/>
      <c r="G106" s="37"/>
      <c r="H106" s="33"/>
      <c r="I106" s="33"/>
      <c r="J106" s="33"/>
      <c r="K106" s="38"/>
      <c r="L106" s="38"/>
      <c r="M106" s="39">
        <v>1</v>
      </c>
      <c r="N106" s="38"/>
      <c r="O106" s="38"/>
      <c r="P106" s="26">
        <f>H106*1.5+I106+J106*1.5+K106+L106+M106+N106+O106</f>
        <v>1</v>
      </c>
    </row>
    <row r="107" spans="1:124" s="26" customFormat="1" ht="15.75">
      <c r="A107" s="19">
        <f t="shared" si="4"/>
        <v>100</v>
      </c>
      <c r="B107" s="26" t="s">
        <v>337</v>
      </c>
      <c r="C107" s="26" t="s">
        <v>338</v>
      </c>
      <c r="D107" s="26" t="s">
        <v>55</v>
      </c>
      <c r="E107" s="19">
        <v>114</v>
      </c>
      <c r="F107" s="26" t="s">
        <v>339</v>
      </c>
      <c r="H107" s="19"/>
      <c r="I107" s="19"/>
      <c r="J107" s="19"/>
      <c r="K107" s="19">
        <v>0</v>
      </c>
      <c r="L107" s="19"/>
      <c r="M107" s="19"/>
      <c r="N107" s="19"/>
      <c r="O107" s="19"/>
      <c r="P107" s="26">
        <f>H107*1.5+I107+J107*1.5+K107+L107+M107+N107+O107</f>
        <v>0</v>
      </c>
      <c r="Q107" s="5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5">
      <selection activeCell="C16" sqref="C16"/>
    </sheetView>
  </sheetViews>
  <sheetFormatPr defaultColWidth="11.421875" defaultRowHeight="12.75"/>
  <cols>
    <col min="1" max="1" width="6.00390625" style="0" customWidth="1"/>
    <col min="2" max="2" width="13.8515625" style="0" customWidth="1"/>
    <col min="3" max="3" width="19.421875" style="0" customWidth="1"/>
    <col min="4" max="4" width="11.57421875" style="0" customWidth="1"/>
    <col min="5" max="5" width="7.8515625" style="0" customWidth="1"/>
    <col min="6" max="6" width="19.28125" style="0" customWidth="1"/>
    <col min="7" max="7" width="1.421875" style="0" customWidth="1"/>
    <col min="8" max="15" width="5.00390625" style="0" customWidth="1"/>
    <col min="16" max="16" width="9.8515625" style="0" customWidth="1"/>
    <col min="17" max="17" width="2.8515625" style="0" customWidth="1"/>
    <col min="18" max="16384" width="11.57421875" style="0" customWidth="1"/>
  </cols>
  <sheetData>
    <row r="1" spans="2:18" ht="23.25">
      <c r="B1" s="40" t="s">
        <v>0</v>
      </c>
      <c r="C1" s="40"/>
      <c r="D1" s="41"/>
      <c r="E1" s="42"/>
      <c r="F1" s="41"/>
      <c r="G1" s="41"/>
      <c r="H1" s="43"/>
      <c r="I1" s="43"/>
      <c r="J1" s="44"/>
      <c r="K1" s="43"/>
      <c r="L1" s="43"/>
      <c r="M1" s="43"/>
      <c r="N1" s="45"/>
      <c r="O1" s="46"/>
      <c r="P1" s="47"/>
      <c r="Q1" s="48"/>
      <c r="R1" s="48"/>
    </row>
    <row r="2" spans="2:18" ht="15.75">
      <c r="B2" s="48"/>
      <c r="C2" s="48"/>
      <c r="D2" s="48"/>
      <c r="E2" s="49"/>
      <c r="F2" s="48"/>
      <c r="G2" s="48"/>
      <c r="H2" s="48"/>
      <c r="I2" s="48"/>
      <c r="J2" s="49"/>
      <c r="K2" s="48"/>
      <c r="L2" s="48"/>
      <c r="M2" s="48"/>
      <c r="N2" s="50"/>
      <c r="O2" s="51"/>
      <c r="P2" s="52"/>
      <c r="Q2" s="48"/>
      <c r="R2" s="48"/>
    </row>
    <row r="3" spans="2:18" ht="23.25">
      <c r="B3" s="53" t="s">
        <v>340</v>
      </c>
      <c r="C3" s="54"/>
      <c r="D3" s="55" t="s">
        <v>341</v>
      </c>
      <c r="E3" s="56"/>
      <c r="F3" s="57"/>
      <c r="G3" s="57"/>
      <c r="H3" s="58"/>
      <c r="I3" s="58"/>
      <c r="J3" s="59"/>
      <c r="K3" s="58"/>
      <c r="L3" s="60"/>
      <c r="M3" s="58"/>
      <c r="N3" s="58"/>
      <c r="O3" s="61"/>
      <c r="P3" s="62"/>
      <c r="Q3" s="48"/>
      <c r="R3" s="48"/>
    </row>
    <row r="4" spans="2:18" ht="15.75">
      <c r="B4" s="54"/>
      <c r="C4" s="54"/>
      <c r="D4" s="48" t="s">
        <v>342</v>
      </c>
      <c r="E4" s="42"/>
      <c r="F4" s="41"/>
      <c r="G4" s="41"/>
      <c r="H4" s="58"/>
      <c r="I4" s="58"/>
      <c r="J4" s="59"/>
      <c r="K4" s="58"/>
      <c r="L4" s="60"/>
      <c r="M4" s="58"/>
      <c r="N4" s="58"/>
      <c r="O4" s="61"/>
      <c r="P4" s="62"/>
      <c r="Q4" s="48"/>
      <c r="R4" s="63"/>
    </row>
    <row r="5" spans="2:18" ht="15.75">
      <c r="B5" s="41"/>
      <c r="C5" s="41"/>
      <c r="D5" s="48" t="s">
        <v>343</v>
      </c>
      <c r="E5" s="42"/>
      <c r="F5" s="41"/>
      <c r="G5" s="41"/>
      <c r="H5" s="58"/>
      <c r="I5" s="58"/>
      <c r="J5" s="59"/>
      <c r="K5" s="58"/>
      <c r="L5" s="60"/>
      <c r="M5" s="58"/>
      <c r="N5" s="58"/>
      <c r="O5" s="46"/>
      <c r="P5" s="47"/>
      <c r="Q5" s="48"/>
      <c r="R5" s="63"/>
    </row>
    <row r="8" spans="2:17" ht="15.75">
      <c r="B8" s="64" t="s">
        <v>5</v>
      </c>
      <c r="C8" s="29" t="s">
        <v>6</v>
      </c>
      <c r="D8" s="29" t="s">
        <v>7</v>
      </c>
      <c r="E8" s="65" t="s">
        <v>8</v>
      </c>
      <c r="F8" s="29" t="s">
        <v>9</v>
      </c>
      <c r="G8" s="5"/>
      <c r="H8" s="66" t="s">
        <v>10</v>
      </c>
      <c r="I8" s="67" t="s">
        <v>11</v>
      </c>
      <c r="J8" s="67" t="s">
        <v>12</v>
      </c>
      <c r="K8" s="68" t="s">
        <v>13</v>
      </c>
      <c r="L8" s="68" t="s">
        <v>14</v>
      </c>
      <c r="M8" s="68" t="s">
        <v>15</v>
      </c>
      <c r="N8" s="68" t="s">
        <v>16</v>
      </c>
      <c r="O8" s="68" t="s">
        <v>17</v>
      </c>
      <c r="P8" s="68" t="s">
        <v>344</v>
      </c>
      <c r="Q8" s="5"/>
    </row>
    <row r="9" spans="1:20" ht="15.75">
      <c r="A9" s="19">
        <f aca="true" t="shared" si="0" ref="A9:A34">RANK(P9,$P$8:$P$34,0)</f>
        <v>1</v>
      </c>
      <c r="B9" s="26" t="s">
        <v>19</v>
      </c>
      <c r="C9" s="26" t="s">
        <v>20</v>
      </c>
      <c r="D9" s="26" t="s">
        <v>21</v>
      </c>
      <c r="E9" s="19">
        <v>101</v>
      </c>
      <c r="F9" s="26" t="s">
        <v>22</v>
      </c>
      <c r="G9" s="26"/>
      <c r="H9" s="19">
        <v>19</v>
      </c>
      <c r="I9" s="19">
        <v>1</v>
      </c>
      <c r="J9" s="19"/>
      <c r="K9" s="19">
        <v>1</v>
      </c>
      <c r="L9" s="19">
        <v>20</v>
      </c>
      <c r="M9" s="19">
        <v>20</v>
      </c>
      <c r="N9" s="19">
        <v>14</v>
      </c>
      <c r="O9" s="19">
        <v>1</v>
      </c>
      <c r="P9" s="26">
        <f aca="true" t="shared" si="1" ref="P9:P34">H9*1.5+I9+J9*1.5+K9+L9+M9+N9+O9</f>
        <v>85.5</v>
      </c>
      <c r="Q9" s="5"/>
      <c r="R9" s="5" t="s">
        <v>77</v>
      </c>
      <c r="S9" t="s">
        <v>78</v>
      </c>
      <c r="T9" s="31"/>
    </row>
    <row r="10" spans="1:19" ht="15.75">
      <c r="A10" s="19">
        <f t="shared" si="0"/>
        <v>2</v>
      </c>
      <c r="B10" s="26" t="s">
        <v>25</v>
      </c>
      <c r="C10" s="26" t="s">
        <v>26</v>
      </c>
      <c r="D10" s="26" t="s">
        <v>27</v>
      </c>
      <c r="E10" s="19">
        <v>92</v>
      </c>
      <c r="F10" s="26" t="s">
        <v>28</v>
      </c>
      <c r="G10" s="26"/>
      <c r="H10" s="19">
        <v>17</v>
      </c>
      <c r="I10" s="19">
        <v>14</v>
      </c>
      <c r="J10" s="19"/>
      <c r="K10" s="19">
        <v>1</v>
      </c>
      <c r="L10" s="19">
        <v>16</v>
      </c>
      <c r="M10" s="19">
        <v>15</v>
      </c>
      <c r="N10" s="19">
        <v>1</v>
      </c>
      <c r="O10" s="19"/>
      <c r="P10" s="26">
        <f t="shared" si="1"/>
        <v>72.5</v>
      </c>
      <c r="Q10" s="5"/>
      <c r="R10" s="5" t="s">
        <v>83</v>
      </c>
      <c r="S10" t="s">
        <v>84</v>
      </c>
    </row>
    <row r="11" spans="1:19" ht="15.75">
      <c r="A11" s="19">
        <f t="shared" si="0"/>
        <v>3</v>
      </c>
      <c r="B11" s="26" t="s">
        <v>31</v>
      </c>
      <c r="C11" s="26" t="s">
        <v>32</v>
      </c>
      <c r="D11" s="26" t="s">
        <v>33</v>
      </c>
      <c r="E11" s="19">
        <v>93</v>
      </c>
      <c r="F11" s="26" t="s">
        <v>34</v>
      </c>
      <c r="G11" s="26"/>
      <c r="H11" s="19">
        <v>18</v>
      </c>
      <c r="I11" s="19">
        <v>13</v>
      </c>
      <c r="J11" s="19"/>
      <c r="K11" s="19"/>
      <c r="L11" s="19">
        <v>14</v>
      </c>
      <c r="M11" s="19">
        <v>14</v>
      </c>
      <c r="N11" s="19"/>
      <c r="O11" s="19"/>
      <c r="P11" s="26">
        <f t="shared" si="1"/>
        <v>68</v>
      </c>
      <c r="Q11" s="5"/>
      <c r="R11" s="5" t="s">
        <v>89</v>
      </c>
      <c r="S11" s="31" t="s">
        <v>90</v>
      </c>
    </row>
    <row r="12" spans="1:19" ht="15.75">
      <c r="A12" s="19">
        <f t="shared" si="0"/>
        <v>4</v>
      </c>
      <c r="B12" s="26" t="s">
        <v>37</v>
      </c>
      <c r="C12" s="26" t="s">
        <v>38</v>
      </c>
      <c r="D12" s="26" t="s">
        <v>21</v>
      </c>
      <c r="E12" s="19">
        <v>99</v>
      </c>
      <c r="F12" s="26" t="s">
        <v>39</v>
      </c>
      <c r="G12" s="26"/>
      <c r="H12" s="19">
        <v>7</v>
      </c>
      <c r="I12" s="19">
        <v>9</v>
      </c>
      <c r="J12" s="19">
        <v>17</v>
      </c>
      <c r="K12" s="19"/>
      <c r="L12" s="19"/>
      <c r="M12" s="19"/>
      <c r="N12" s="19">
        <v>9</v>
      </c>
      <c r="O12" s="19">
        <v>1</v>
      </c>
      <c r="P12" s="26">
        <f t="shared" si="1"/>
        <v>55</v>
      </c>
      <c r="Q12" s="5"/>
      <c r="R12" s="5" t="s">
        <v>95</v>
      </c>
      <c r="S12" s="31" t="s">
        <v>96</v>
      </c>
    </row>
    <row r="13" spans="1:17" ht="15.75">
      <c r="A13" s="19">
        <f t="shared" si="0"/>
        <v>5</v>
      </c>
      <c r="B13" s="26" t="s">
        <v>53</v>
      </c>
      <c r="C13" s="26" t="s">
        <v>54</v>
      </c>
      <c r="D13" s="26" t="s">
        <v>55</v>
      </c>
      <c r="E13" s="19">
        <v>91</v>
      </c>
      <c r="F13" s="26" t="s">
        <v>56</v>
      </c>
      <c r="G13" s="26"/>
      <c r="H13" s="19">
        <v>12</v>
      </c>
      <c r="I13" s="19">
        <v>1</v>
      </c>
      <c r="J13" s="19">
        <v>20</v>
      </c>
      <c r="K13" s="19"/>
      <c r="L13" s="19"/>
      <c r="M13" s="19"/>
      <c r="N13" s="19"/>
      <c r="O13" s="19"/>
      <c r="P13" s="26">
        <f t="shared" si="1"/>
        <v>49</v>
      </c>
      <c r="Q13" s="5"/>
    </row>
    <row r="14" spans="1:17" ht="15.75">
      <c r="A14" s="19">
        <f t="shared" si="0"/>
        <v>6</v>
      </c>
      <c r="B14" s="32" t="s">
        <v>48</v>
      </c>
      <c r="C14" s="26" t="s">
        <v>49</v>
      </c>
      <c r="D14" s="26"/>
      <c r="E14" s="19">
        <v>87</v>
      </c>
      <c r="F14" s="26" t="s">
        <v>50</v>
      </c>
      <c r="G14" s="26"/>
      <c r="H14" s="33">
        <v>13</v>
      </c>
      <c r="I14" s="33"/>
      <c r="J14" s="33"/>
      <c r="K14" s="33">
        <v>6</v>
      </c>
      <c r="L14" s="33"/>
      <c r="M14" s="33">
        <v>16</v>
      </c>
      <c r="N14" s="33">
        <v>6</v>
      </c>
      <c r="O14" s="33">
        <v>1</v>
      </c>
      <c r="P14" s="26">
        <f t="shared" si="1"/>
        <v>48.5</v>
      </c>
      <c r="Q14" s="5"/>
    </row>
    <row r="15" spans="1:17" ht="15.75">
      <c r="A15" s="19">
        <f t="shared" si="0"/>
        <v>7</v>
      </c>
      <c r="B15" s="26" t="s">
        <v>65</v>
      </c>
      <c r="C15" s="26" t="s">
        <v>66</v>
      </c>
      <c r="D15" s="26" t="s">
        <v>27</v>
      </c>
      <c r="E15" s="19">
        <v>98</v>
      </c>
      <c r="F15" s="26" t="s">
        <v>67</v>
      </c>
      <c r="G15" s="26"/>
      <c r="H15" s="19">
        <v>15</v>
      </c>
      <c r="I15" s="19">
        <v>3</v>
      </c>
      <c r="J15" s="19"/>
      <c r="K15" s="19"/>
      <c r="L15" s="19">
        <v>15</v>
      </c>
      <c r="M15" s="19"/>
      <c r="N15" s="19"/>
      <c r="O15" s="19"/>
      <c r="P15" s="26">
        <f t="shared" si="1"/>
        <v>40.5</v>
      </c>
      <c r="Q15" s="5"/>
    </row>
    <row r="16" spans="1:17" ht="15.75">
      <c r="A16" s="19">
        <f t="shared" si="0"/>
        <v>8</v>
      </c>
      <c r="B16" s="26" t="s">
        <v>59</v>
      </c>
      <c r="C16" s="26" t="s">
        <v>60</v>
      </c>
      <c r="D16" s="26" t="s">
        <v>61</v>
      </c>
      <c r="E16" s="19">
        <v>96</v>
      </c>
      <c r="F16" s="26" t="s">
        <v>62</v>
      </c>
      <c r="G16" s="26"/>
      <c r="H16" s="19">
        <v>1</v>
      </c>
      <c r="I16" s="19">
        <v>15</v>
      </c>
      <c r="J16" s="19"/>
      <c r="K16" s="19">
        <v>1</v>
      </c>
      <c r="L16" s="19">
        <v>13</v>
      </c>
      <c r="M16" s="19">
        <v>3</v>
      </c>
      <c r="N16" s="19">
        <v>1</v>
      </c>
      <c r="O16" s="19">
        <v>5</v>
      </c>
      <c r="P16" s="26">
        <f t="shared" si="1"/>
        <v>39.5</v>
      </c>
      <c r="Q16" s="5"/>
    </row>
    <row r="17" spans="1:17" ht="15.75">
      <c r="A17" s="19">
        <f t="shared" si="0"/>
        <v>9</v>
      </c>
      <c r="B17" s="26" t="s">
        <v>68</v>
      </c>
      <c r="C17" s="26" t="s">
        <v>69</v>
      </c>
      <c r="D17" s="26" t="s">
        <v>55</v>
      </c>
      <c r="E17" s="19">
        <v>98</v>
      </c>
      <c r="F17" s="26" t="s">
        <v>70</v>
      </c>
      <c r="G17" s="26"/>
      <c r="H17" s="19">
        <v>1</v>
      </c>
      <c r="I17" s="19">
        <v>1</v>
      </c>
      <c r="J17" s="19">
        <v>12</v>
      </c>
      <c r="K17" s="19"/>
      <c r="L17" s="19"/>
      <c r="M17" s="19">
        <v>10</v>
      </c>
      <c r="N17" s="19">
        <v>5</v>
      </c>
      <c r="O17" s="19">
        <v>3</v>
      </c>
      <c r="P17" s="26">
        <f t="shared" si="1"/>
        <v>38.5</v>
      </c>
      <c r="Q17" s="5"/>
    </row>
    <row r="18" spans="1:17" ht="15.75">
      <c r="A18" s="19">
        <f t="shared" si="0"/>
        <v>10</v>
      </c>
      <c r="B18" s="26" t="s">
        <v>74</v>
      </c>
      <c r="C18" s="26" t="s">
        <v>75</v>
      </c>
      <c r="D18" s="26" t="s">
        <v>21</v>
      </c>
      <c r="E18" s="19">
        <v>99</v>
      </c>
      <c r="F18" s="26" t="s">
        <v>76</v>
      </c>
      <c r="G18" s="26"/>
      <c r="H18" s="19">
        <v>6</v>
      </c>
      <c r="I18" s="19">
        <v>17</v>
      </c>
      <c r="J18" s="19"/>
      <c r="K18" s="19"/>
      <c r="L18" s="19"/>
      <c r="M18" s="19"/>
      <c r="N18" s="19">
        <v>7</v>
      </c>
      <c r="O18" s="19">
        <v>1</v>
      </c>
      <c r="P18" s="26">
        <f t="shared" si="1"/>
        <v>34</v>
      </c>
      <c r="Q18" s="5"/>
    </row>
    <row r="19" spans="1:17" ht="15.75">
      <c r="A19" s="19">
        <f t="shared" si="0"/>
        <v>11</v>
      </c>
      <c r="B19" s="26" t="s">
        <v>79</v>
      </c>
      <c r="C19" s="26" t="s">
        <v>80</v>
      </c>
      <c r="D19" s="26" t="s">
        <v>81</v>
      </c>
      <c r="E19" s="19">
        <v>91</v>
      </c>
      <c r="F19" s="26" t="s">
        <v>82</v>
      </c>
      <c r="G19" s="26"/>
      <c r="H19" s="19">
        <v>1</v>
      </c>
      <c r="I19" s="19">
        <v>1</v>
      </c>
      <c r="J19" s="19"/>
      <c r="K19" s="19"/>
      <c r="L19" s="19"/>
      <c r="M19" s="19">
        <v>19</v>
      </c>
      <c r="N19" s="19">
        <v>11</v>
      </c>
      <c r="O19" s="19"/>
      <c r="P19" s="26">
        <f t="shared" si="1"/>
        <v>32.5</v>
      </c>
      <c r="Q19" s="5"/>
    </row>
    <row r="20" spans="1:16" ht="12.75">
      <c r="A20" s="19">
        <f t="shared" si="0"/>
        <v>12</v>
      </c>
      <c r="B20" s="26" t="s">
        <v>91</v>
      </c>
      <c r="C20" s="26" t="s">
        <v>92</v>
      </c>
      <c r="D20" s="26" t="s">
        <v>93</v>
      </c>
      <c r="E20" s="19">
        <v>92</v>
      </c>
      <c r="F20" s="26" t="s">
        <v>94</v>
      </c>
      <c r="G20" s="26"/>
      <c r="H20" s="19">
        <v>1</v>
      </c>
      <c r="I20" s="19">
        <v>1</v>
      </c>
      <c r="J20" s="19"/>
      <c r="K20" s="19"/>
      <c r="L20" s="19">
        <v>18</v>
      </c>
      <c r="M20" s="19">
        <v>11</v>
      </c>
      <c r="N20" s="19"/>
      <c r="O20" s="19"/>
      <c r="P20" s="26">
        <f t="shared" si="1"/>
        <v>31.5</v>
      </c>
    </row>
    <row r="21" spans="1:16" ht="12.75">
      <c r="A21" s="19">
        <f t="shared" si="0"/>
        <v>13</v>
      </c>
      <c r="B21" s="26" t="s">
        <v>97</v>
      </c>
      <c r="C21" s="26" t="s">
        <v>98</v>
      </c>
      <c r="D21" s="26" t="s">
        <v>99</v>
      </c>
      <c r="E21" s="36">
        <v>93</v>
      </c>
      <c r="F21" s="26" t="s">
        <v>100</v>
      </c>
      <c r="G21" s="26"/>
      <c r="H21" s="33"/>
      <c r="I21" s="33"/>
      <c r="J21" s="33"/>
      <c r="K21" s="33"/>
      <c r="L21" s="33">
        <v>19</v>
      </c>
      <c r="M21" s="33"/>
      <c r="N21" s="33">
        <v>12</v>
      </c>
      <c r="O21" s="33"/>
      <c r="P21" s="26">
        <f t="shared" si="1"/>
        <v>31</v>
      </c>
    </row>
    <row r="22" spans="1:16" ht="12.75">
      <c r="A22" s="19">
        <f t="shared" si="0"/>
        <v>14</v>
      </c>
      <c r="B22" s="26" t="s">
        <v>101</v>
      </c>
      <c r="C22" s="26" t="s">
        <v>102</v>
      </c>
      <c r="D22" s="26" t="s">
        <v>103</v>
      </c>
      <c r="E22" s="19">
        <v>101</v>
      </c>
      <c r="F22" s="26" t="s">
        <v>104</v>
      </c>
      <c r="G22" s="26"/>
      <c r="H22" s="19">
        <v>3</v>
      </c>
      <c r="I22" s="19">
        <v>1</v>
      </c>
      <c r="J22" s="19"/>
      <c r="K22" s="19">
        <v>7</v>
      </c>
      <c r="L22" s="19">
        <v>8</v>
      </c>
      <c r="M22" s="19">
        <v>7</v>
      </c>
      <c r="N22" s="19">
        <v>1</v>
      </c>
      <c r="O22" s="19"/>
      <c r="P22" s="26">
        <f t="shared" si="1"/>
        <v>28.5</v>
      </c>
    </row>
    <row r="23" spans="1:16" ht="12.75">
      <c r="A23" s="19">
        <f t="shared" si="0"/>
        <v>15</v>
      </c>
      <c r="B23" s="26" t="s">
        <v>113</v>
      </c>
      <c r="C23" s="26" t="s">
        <v>114</v>
      </c>
      <c r="D23" s="26" t="s">
        <v>115</v>
      </c>
      <c r="E23" s="19">
        <v>113</v>
      </c>
      <c r="F23" s="26" t="s">
        <v>116</v>
      </c>
      <c r="G23" s="26"/>
      <c r="H23" s="19">
        <v>1</v>
      </c>
      <c r="I23" s="19">
        <v>1</v>
      </c>
      <c r="J23" s="19">
        <v>15</v>
      </c>
      <c r="K23" s="19"/>
      <c r="L23" s="19">
        <v>1</v>
      </c>
      <c r="M23" s="19"/>
      <c r="N23" s="19"/>
      <c r="O23" s="19"/>
      <c r="P23" s="26">
        <f t="shared" si="1"/>
        <v>26</v>
      </c>
    </row>
    <row r="24" spans="1:16" ht="12.75">
      <c r="A24" s="19">
        <f t="shared" si="0"/>
        <v>16</v>
      </c>
      <c r="B24" s="26" t="s">
        <v>117</v>
      </c>
      <c r="C24" s="26" t="s">
        <v>118</v>
      </c>
      <c r="D24" s="26" t="s">
        <v>119</v>
      </c>
      <c r="E24" s="19">
        <v>78</v>
      </c>
      <c r="F24" s="26" t="s">
        <v>120</v>
      </c>
      <c r="G24" s="26"/>
      <c r="H24" s="19">
        <v>1</v>
      </c>
      <c r="I24" s="19">
        <v>19</v>
      </c>
      <c r="J24" s="19"/>
      <c r="K24" s="19">
        <v>5</v>
      </c>
      <c r="L24" s="19"/>
      <c r="M24" s="19"/>
      <c r="N24" s="19"/>
      <c r="O24" s="19"/>
      <c r="P24" s="26">
        <f t="shared" si="1"/>
        <v>25.5</v>
      </c>
    </row>
    <row r="25" spans="1:16" ht="12.75">
      <c r="A25" s="19">
        <f t="shared" si="0"/>
        <v>17</v>
      </c>
      <c r="B25" s="26" t="s">
        <v>128</v>
      </c>
      <c r="C25" s="26" t="s">
        <v>129</v>
      </c>
      <c r="D25" s="26" t="s">
        <v>115</v>
      </c>
      <c r="E25" s="19">
        <v>88</v>
      </c>
      <c r="F25" s="26" t="s">
        <v>130</v>
      </c>
      <c r="G25" s="26"/>
      <c r="H25" s="19">
        <v>1</v>
      </c>
      <c r="I25" s="19">
        <v>1</v>
      </c>
      <c r="J25" s="19"/>
      <c r="K25" s="19"/>
      <c r="L25" s="19"/>
      <c r="M25" s="19">
        <v>18</v>
      </c>
      <c r="N25" s="19"/>
      <c r="O25" s="19"/>
      <c r="P25" s="26">
        <f t="shared" si="1"/>
        <v>20.5</v>
      </c>
    </row>
    <row r="26" spans="1:16" ht="12.75">
      <c r="A26" s="19">
        <f t="shared" si="0"/>
        <v>18</v>
      </c>
      <c r="B26" s="26" t="s">
        <v>134</v>
      </c>
      <c r="C26" s="26" t="s">
        <v>135</v>
      </c>
      <c r="D26" s="26" t="s">
        <v>27</v>
      </c>
      <c r="E26" s="19">
        <v>89</v>
      </c>
      <c r="F26" s="26" t="s">
        <v>136</v>
      </c>
      <c r="G26" s="26"/>
      <c r="H26" s="19">
        <v>1</v>
      </c>
      <c r="I26" s="19">
        <v>1</v>
      </c>
      <c r="J26" s="19"/>
      <c r="K26" s="19"/>
      <c r="L26" s="19">
        <v>17</v>
      </c>
      <c r="M26" s="19"/>
      <c r="N26" s="19"/>
      <c r="O26" s="19"/>
      <c r="P26" s="26">
        <f t="shared" si="1"/>
        <v>19.5</v>
      </c>
    </row>
    <row r="27" spans="1:16" ht="12.75">
      <c r="A27" s="19">
        <f t="shared" si="0"/>
        <v>19</v>
      </c>
      <c r="B27" s="26" t="s">
        <v>156</v>
      </c>
      <c r="C27" s="26" t="s">
        <v>157</v>
      </c>
      <c r="D27" s="26" t="s">
        <v>158</v>
      </c>
      <c r="E27" s="19">
        <v>104</v>
      </c>
      <c r="F27" s="26" t="s">
        <v>159</v>
      </c>
      <c r="G27" s="26"/>
      <c r="H27" s="19">
        <v>1</v>
      </c>
      <c r="I27" s="19">
        <v>7</v>
      </c>
      <c r="J27" s="19"/>
      <c r="K27" s="19"/>
      <c r="L27" s="19">
        <v>6</v>
      </c>
      <c r="M27" s="19"/>
      <c r="N27" s="19"/>
      <c r="O27" s="19"/>
      <c r="P27" s="26">
        <f t="shared" si="1"/>
        <v>14.5</v>
      </c>
    </row>
    <row r="28" spans="1:16" ht="12.75">
      <c r="A28" s="19">
        <f t="shared" si="0"/>
        <v>20</v>
      </c>
      <c r="B28" s="26" t="s">
        <v>163</v>
      </c>
      <c r="C28" s="26" t="s">
        <v>164</v>
      </c>
      <c r="D28" s="26" t="s">
        <v>165</v>
      </c>
      <c r="E28" s="19">
        <v>95</v>
      </c>
      <c r="F28" s="26" t="s">
        <v>166</v>
      </c>
      <c r="G28" s="26"/>
      <c r="H28" s="19">
        <v>1</v>
      </c>
      <c r="I28" s="19">
        <v>1</v>
      </c>
      <c r="J28" s="19"/>
      <c r="K28" s="19"/>
      <c r="L28" s="19">
        <v>11</v>
      </c>
      <c r="M28" s="19"/>
      <c r="N28" s="19"/>
      <c r="O28" s="19"/>
      <c r="P28" s="26">
        <f t="shared" si="1"/>
        <v>13.5</v>
      </c>
    </row>
    <row r="29" spans="1:16" ht="12.75">
      <c r="A29" s="19">
        <f t="shared" si="0"/>
        <v>21</v>
      </c>
      <c r="B29" s="32" t="s">
        <v>167</v>
      </c>
      <c r="C29" s="37"/>
      <c r="D29" s="37"/>
      <c r="E29" s="19"/>
      <c r="F29" s="37"/>
      <c r="G29" s="37"/>
      <c r="H29" s="33"/>
      <c r="I29" s="33"/>
      <c r="J29" s="33"/>
      <c r="K29" s="38"/>
      <c r="L29" s="38"/>
      <c r="M29" s="38">
        <v>13</v>
      </c>
      <c r="N29" s="38"/>
      <c r="O29" s="38"/>
      <c r="P29" s="26">
        <f t="shared" si="1"/>
        <v>13</v>
      </c>
    </row>
    <row r="30" spans="1:16" ht="12.75">
      <c r="A30" s="19">
        <f t="shared" si="0"/>
        <v>22</v>
      </c>
      <c r="B30" s="26" t="s">
        <v>189</v>
      </c>
      <c r="C30" s="26" t="s">
        <v>190</v>
      </c>
      <c r="D30" s="26" t="s">
        <v>119</v>
      </c>
      <c r="E30" s="19">
        <v>92</v>
      </c>
      <c r="F30" s="26" t="s">
        <v>191</v>
      </c>
      <c r="G30" s="26"/>
      <c r="H30" s="19">
        <v>5</v>
      </c>
      <c r="I30" s="19">
        <v>1</v>
      </c>
      <c r="J30" s="19"/>
      <c r="K30" s="19"/>
      <c r="L30" s="19"/>
      <c r="M30" s="19">
        <v>1</v>
      </c>
      <c r="N30" s="19">
        <v>1</v>
      </c>
      <c r="O30" s="19"/>
      <c r="P30" s="26">
        <f t="shared" si="1"/>
        <v>10.5</v>
      </c>
    </row>
    <row r="31" spans="1:16" ht="12.75">
      <c r="A31" s="19">
        <f t="shared" si="0"/>
        <v>23</v>
      </c>
      <c r="B31" s="26" t="s">
        <v>186</v>
      </c>
      <c r="C31" s="26" t="s">
        <v>187</v>
      </c>
      <c r="D31" s="26" t="s">
        <v>27</v>
      </c>
      <c r="E31" s="19">
        <v>107</v>
      </c>
      <c r="F31" s="26" t="s">
        <v>188</v>
      </c>
      <c r="G31" s="26"/>
      <c r="H31" s="19">
        <v>1</v>
      </c>
      <c r="I31" s="19">
        <v>1</v>
      </c>
      <c r="J31" s="19"/>
      <c r="K31" s="19"/>
      <c r="L31" s="19">
        <v>7</v>
      </c>
      <c r="M31" s="19"/>
      <c r="N31" s="19"/>
      <c r="O31" s="19"/>
      <c r="P31" s="26">
        <f t="shared" si="1"/>
        <v>9.5</v>
      </c>
    </row>
    <row r="32" spans="1:16" ht="12.75">
      <c r="A32" s="19">
        <f t="shared" si="0"/>
        <v>24</v>
      </c>
      <c r="B32" s="26" t="s">
        <v>202</v>
      </c>
      <c r="C32" s="26" t="s">
        <v>203</v>
      </c>
      <c r="D32" s="26" t="s">
        <v>55</v>
      </c>
      <c r="E32" s="19">
        <v>102</v>
      </c>
      <c r="F32" s="26" t="s">
        <v>204</v>
      </c>
      <c r="G32" s="26"/>
      <c r="H32" s="19">
        <v>1</v>
      </c>
      <c r="I32" s="19">
        <v>1</v>
      </c>
      <c r="J32" s="19"/>
      <c r="K32" s="19">
        <v>4</v>
      </c>
      <c r="L32" s="19">
        <v>1</v>
      </c>
      <c r="M32" s="19"/>
      <c r="N32" s="19"/>
      <c r="O32" s="19"/>
      <c r="P32" s="26">
        <f t="shared" si="1"/>
        <v>7.5</v>
      </c>
    </row>
    <row r="33" spans="1:16" ht="12.75">
      <c r="A33" s="19">
        <f t="shared" si="0"/>
        <v>25</v>
      </c>
      <c r="B33" s="26" t="s">
        <v>217</v>
      </c>
      <c r="C33" s="26" t="s">
        <v>218</v>
      </c>
      <c r="D33" s="26" t="s">
        <v>219</v>
      </c>
      <c r="E33" s="19">
        <v>95</v>
      </c>
      <c r="F33" s="26" t="s">
        <v>220</v>
      </c>
      <c r="G33" s="26"/>
      <c r="H33" s="19">
        <v>1</v>
      </c>
      <c r="I33" s="19">
        <v>1</v>
      </c>
      <c r="J33" s="19"/>
      <c r="K33" s="19"/>
      <c r="L33" s="19">
        <v>4</v>
      </c>
      <c r="M33" s="19"/>
      <c r="N33" s="19"/>
      <c r="O33" s="19"/>
      <c r="P33" s="26">
        <f t="shared" si="1"/>
        <v>6.5</v>
      </c>
    </row>
    <row r="34" spans="1:16" ht="12.75">
      <c r="A34" s="19">
        <f t="shared" si="0"/>
        <v>26</v>
      </c>
      <c r="B34" s="26" t="s">
        <v>245</v>
      </c>
      <c r="C34" s="26" t="s">
        <v>246</v>
      </c>
      <c r="D34" s="26" t="s">
        <v>146</v>
      </c>
      <c r="E34" s="19">
        <v>91</v>
      </c>
      <c r="F34" s="26" t="s">
        <v>82</v>
      </c>
      <c r="G34" s="26"/>
      <c r="H34" s="19">
        <v>1</v>
      </c>
      <c r="I34" s="19">
        <v>1</v>
      </c>
      <c r="J34" s="19"/>
      <c r="K34" s="19"/>
      <c r="L34" s="19">
        <v>1</v>
      </c>
      <c r="M34" s="19"/>
      <c r="N34" s="19"/>
      <c r="O34" s="19"/>
      <c r="P34" s="26">
        <f t="shared" si="1"/>
        <v>3.5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5">
      <selection activeCell="F35" sqref="F35"/>
    </sheetView>
  </sheetViews>
  <sheetFormatPr defaultColWidth="11.421875" defaultRowHeight="12.75"/>
  <cols>
    <col min="1" max="1" width="2.7109375" style="0" customWidth="1"/>
    <col min="2" max="2" width="14.57421875" style="0" customWidth="1"/>
    <col min="3" max="3" width="24.140625" style="0" customWidth="1"/>
    <col min="4" max="4" width="12.57421875" style="0" customWidth="1"/>
    <col min="5" max="5" width="6.8515625" style="0" customWidth="1"/>
    <col min="6" max="6" width="19.421875" style="0" customWidth="1"/>
    <col min="7" max="7" width="1.421875" style="0" customWidth="1"/>
    <col min="8" max="15" width="5.00390625" style="0" customWidth="1"/>
    <col min="16" max="16" width="9.8515625" style="0" customWidth="1"/>
    <col min="17" max="17" width="1.421875" style="0" customWidth="1"/>
    <col min="18" max="18" width="11.57421875" style="29" customWidth="1"/>
    <col min="19" max="16384" width="11.57421875" style="0" customWidth="1"/>
  </cols>
  <sheetData>
    <row r="1" spans="2:5" ht="23.25">
      <c r="B1" s="40" t="s">
        <v>345</v>
      </c>
      <c r="C1" s="69"/>
      <c r="D1" s="70"/>
      <c r="E1" s="70"/>
    </row>
    <row r="2" spans="2:5" ht="12.75">
      <c r="B2" s="69"/>
      <c r="C2" s="69"/>
      <c r="D2" s="69"/>
      <c r="E2" s="69"/>
    </row>
    <row r="3" spans="2:5" ht="15.75">
      <c r="B3" s="71" t="s">
        <v>346</v>
      </c>
      <c r="C3" s="70"/>
      <c r="D3" s="72" t="s">
        <v>347</v>
      </c>
      <c r="E3" s="73"/>
    </row>
    <row r="4" spans="2:5" ht="12.75">
      <c r="B4" s="63"/>
      <c r="C4" s="63"/>
      <c r="D4" s="63"/>
      <c r="E4" s="63"/>
    </row>
    <row r="6" spans="8:15" ht="104.25" customHeight="1">
      <c r="H6" s="74" t="s">
        <v>348</v>
      </c>
      <c r="I6" s="74" t="s">
        <v>349</v>
      </c>
      <c r="J6" s="74" t="s">
        <v>350</v>
      </c>
      <c r="K6" s="74" t="s">
        <v>41</v>
      </c>
      <c r="L6" s="74" t="s">
        <v>351</v>
      </c>
      <c r="M6" s="74" t="s">
        <v>352</v>
      </c>
      <c r="N6" s="74" t="s">
        <v>353</v>
      </c>
      <c r="O6" s="74" t="s">
        <v>354</v>
      </c>
    </row>
    <row r="8" spans="2:16" ht="15.75">
      <c r="B8" s="64" t="s">
        <v>5</v>
      </c>
      <c r="C8" s="29" t="s">
        <v>6</v>
      </c>
      <c r="D8" s="29" t="s">
        <v>7</v>
      </c>
      <c r="E8" s="65" t="s">
        <v>8</v>
      </c>
      <c r="F8" s="29" t="s">
        <v>9</v>
      </c>
      <c r="G8" s="5"/>
      <c r="H8" s="66" t="s">
        <v>10</v>
      </c>
      <c r="I8" s="67" t="s">
        <v>11</v>
      </c>
      <c r="J8" s="67" t="s">
        <v>12</v>
      </c>
      <c r="K8" s="68" t="s">
        <v>13</v>
      </c>
      <c r="L8" s="68" t="s">
        <v>14</v>
      </c>
      <c r="M8" s="68" t="s">
        <v>15</v>
      </c>
      <c r="N8" s="68" t="s">
        <v>16</v>
      </c>
      <c r="O8" s="68" t="s">
        <v>17</v>
      </c>
      <c r="P8" s="68" t="s">
        <v>344</v>
      </c>
    </row>
    <row r="9" spans="1:18" s="78" customFormat="1" ht="12.75">
      <c r="A9" s="76">
        <v>1</v>
      </c>
      <c r="B9" s="77" t="s">
        <v>53</v>
      </c>
      <c r="C9" s="77" t="s">
        <v>54</v>
      </c>
      <c r="D9" s="77" t="s">
        <v>55</v>
      </c>
      <c r="E9" s="76">
        <v>91</v>
      </c>
      <c r="F9" s="77" t="s">
        <v>56</v>
      </c>
      <c r="G9" s="77"/>
      <c r="H9" s="76">
        <v>12</v>
      </c>
      <c r="I9" s="76">
        <v>1</v>
      </c>
      <c r="J9" s="76">
        <v>20</v>
      </c>
      <c r="K9" s="76"/>
      <c r="L9" s="76"/>
      <c r="M9" s="76"/>
      <c r="N9" s="76"/>
      <c r="O9" s="76"/>
      <c r="P9" s="77">
        <f>H9*1.5+I9+J9*1.5+K9+L9+M9+N9+O9</f>
        <v>49</v>
      </c>
      <c r="R9" s="79"/>
    </row>
    <row r="10" spans="1:18" s="75" customFormat="1" ht="12.75">
      <c r="A10" s="19">
        <v>2</v>
      </c>
      <c r="B10" s="32" t="s">
        <v>48</v>
      </c>
      <c r="C10" s="26" t="s">
        <v>49</v>
      </c>
      <c r="D10" s="26"/>
      <c r="E10" s="19">
        <v>87</v>
      </c>
      <c r="F10" s="26" t="s">
        <v>50</v>
      </c>
      <c r="G10" s="26"/>
      <c r="H10" s="33">
        <v>13</v>
      </c>
      <c r="I10" s="33"/>
      <c r="J10" s="33"/>
      <c r="K10" s="33">
        <v>6</v>
      </c>
      <c r="L10" s="33"/>
      <c r="M10" s="33">
        <v>16</v>
      </c>
      <c r="N10" s="33">
        <v>6</v>
      </c>
      <c r="O10" s="33">
        <v>1</v>
      </c>
      <c r="P10" s="26">
        <f>H10*1.5+I10+J10*1.5+K10+L10+M10+N10+O10</f>
        <v>48.5</v>
      </c>
      <c r="Q10"/>
      <c r="R10" s="29"/>
    </row>
    <row r="11" spans="1:18" s="75" customFormat="1" ht="12.75">
      <c r="A11" s="19">
        <v>3</v>
      </c>
      <c r="B11" s="26" t="s">
        <v>79</v>
      </c>
      <c r="C11" s="26" t="s">
        <v>80</v>
      </c>
      <c r="D11" s="26" t="s">
        <v>81</v>
      </c>
      <c r="E11" s="19">
        <v>91</v>
      </c>
      <c r="F11" s="26" t="s">
        <v>82</v>
      </c>
      <c r="G11" s="26"/>
      <c r="H11" s="19">
        <v>1</v>
      </c>
      <c r="I11" s="19">
        <v>1</v>
      </c>
      <c r="J11" s="19"/>
      <c r="K11" s="19"/>
      <c r="L11" s="19"/>
      <c r="M11" s="19">
        <v>19</v>
      </c>
      <c r="N11" s="19">
        <v>11</v>
      </c>
      <c r="O11" s="19"/>
      <c r="P11" s="26">
        <f>H11*1.5+I11+J11*1.5+K11+L11+M11+N11+O11</f>
        <v>32.5</v>
      </c>
      <c r="Q11"/>
      <c r="R11" s="29"/>
    </row>
    <row r="12" spans="1:18" s="75" customFormat="1" ht="12.75">
      <c r="A12" s="19">
        <v>4</v>
      </c>
      <c r="B12" s="26" t="s">
        <v>117</v>
      </c>
      <c r="C12" s="26" t="s">
        <v>118</v>
      </c>
      <c r="D12" s="26" t="s">
        <v>119</v>
      </c>
      <c r="E12" s="19">
        <v>78</v>
      </c>
      <c r="F12" s="26" t="s">
        <v>120</v>
      </c>
      <c r="G12" s="26"/>
      <c r="H12" s="19">
        <v>1</v>
      </c>
      <c r="I12" s="19">
        <v>19</v>
      </c>
      <c r="J12" s="19"/>
      <c r="K12" s="19">
        <v>5</v>
      </c>
      <c r="L12" s="19"/>
      <c r="M12" s="19"/>
      <c r="N12" s="19"/>
      <c r="O12" s="19"/>
      <c r="P12" s="26">
        <f>H12*1.5+I12+J12*1.5+K12+L12+M12+N12+O12</f>
        <v>25.5</v>
      </c>
      <c r="Q12"/>
      <c r="R12" s="29"/>
    </row>
    <row r="13" spans="1:18" s="75" customFormat="1" ht="12.75">
      <c r="A13" s="19">
        <v>5</v>
      </c>
      <c r="B13" s="26" t="s">
        <v>128</v>
      </c>
      <c r="C13" s="26" t="s">
        <v>129</v>
      </c>
      <c r="D13" s="26" t="s">
        <v>115</v>
      </c>
      <c r="E13" s="19">
        <v>88</v>
      </c>
      <c r="F13" s="26" t="s">
        <v>130</v>
      </c>
      <c r="G13" s="26"/>
      <c r="H13" s="19">
        <v>1</v>
      </c>
      <c r="I13" s="19">
        <v>1</v>
      </c>
      <c r="J13" s="19"/>
      <c r="K13" s="19"/>
      <c r="L13" s="19"/>
      <c r="M13" s="19">
        <v>18</v>
      </c>
      <c r="N13" s="19"/>
      <c r="O13" s="19"/>
      <c r="P13" s="26">
        <f>H13*1.5+I13+J13*1.5+K13+L13+M13+N13+O13</f>
        <v>20.5</v>
      </c>
      <c r="Q13"/>
      <c r="R13" s="29"/>
    </row>
    <row r="14" spans="1:18" s="75" customFormat="1" ht="12.75">
      <c r="A14" s="19">
        <v>6</v>
      </c>
      <c r="B14" s="26" t="s">
        <v>134</v>
      </c>
      <c r="C14" s="26" t="s">
        <v>135</v>
      </c>
      <c r="D14" s="26" t="s">
        <v>27</v>
      </c>
      <c r="E14" s="19">
        <v>89</v>
      </c>
      <c r="F14" s="26" t="s">
        <v>136</v>
      </c>
      <c r="G14" s="26"/>
      <c r="H14" s="19">
        <v>1</v>
      </c>
      <c r="I14" s="19">
        <v>1</v>
      </c>
      <c r="J14" s="19"/>
      <c r="K14" s="19"/>
      <c r="L14" s="19">
        <v>17</v>
      </c>
      <c r="M14" s="19"/>
      <c r="N14" s="19"/>
      <c r="O14" s="19"/>
      <c r="P14" s="26">
        <f>H14*1.5+I14+J14*1.5+K14+L14+M14+N14+O14</f>
        <v>19.5</v>
      </c>
      <c r="Q14"/>
      <c r="R14"/>
    </row>
    <row r="15" spans="1:18" s="75" customFormat="1" ht="12.75">
      <c r="A15" s="19">
        <v>7</v>
      </c>
      <c r="B15" s="26" t="s">
        <v>245</v>
      </c>
      <c r="C15" s="26" t="s">
        <v>246</v>
      </c>
      <c r="D15" s="26" t="s">
        <v>146</v>
      </c>
      <c r="E15" s="19">
        <v>91</v>
      </c>
      <c r="F15" s="26" t="s">
        <v>82</v>
      </c>
      <c r="G15" s="26"/>
      <c r="H15" s="19">
        <v>1</v>
      </c>
      <c r="I15" s="19">
        <v>1</v>
      </c>
      <c r="J15" s="19"/>
      <c r="K15" s="19"/>
      <c r="L15" s="19">
        <v>1</v>
      </c>
      <c r="M15" s="19"/>
      <c r="N15" s="19"/>
      <c r="O15" s="19"/>
      <c r="P15" s="26">
        <f>H15*1.5+I15+J15*1.5+K15+L15+M15+N15+O15</f>
        <v>3.5</v>
      </c>
      <c r="Q15"/>
      <c r="R15" s="29"/>
    </row>
    <row r="16" spans="1:18" s="75" customFormat="1" ht="12.75">
      <c r="A16" s="19"/>
      <c r="B16" s="26"/>
      <c r="C16" s="26"/>
      <c r="D16" s="26"/>
      <c r="E16" s="19"/>
      <c r="F16" s="26"/>
      <c r="G16" s="26"/>
      <c r="H16" s="19"/>
      <c r="I16" s="19"/>
      <c r="J16" s="19"/>
      <c r="K16" s="19"/>
      <c r="L16" s="19"/>
      <c r="M16" s="19"/>
      <c r="N16" s="19"/>
      <c r="O16" s="19"/>
      <c r="P16" s="26"/>
      <c r="Q16"/>
      <c r="R16" s="29"/>
    </row>
    <row r="17" spans="1:18" s="78" customFormat="1" ht="12.75">
      <c r="A17" s="76">
        <v>1</v>
      </c>
      <c r="B17" s="77" t="s">
        <v>25</v>
      </c>
      <c r="C17" s="77" t="s">
        <v>26</v>
      </c>
      <c r="D17" s="77" t="s">
        <v>27</v>
      </c>
      <c r="E17" s="76">
        <v>92</v>
      </c>
      <c r="F17" s="77" t="s">
        <v>28</v>
      </c>
      <c r="G17" s="77"/>
      <c r="H17" s="76">
        <v>17</v>
      </c>
      <c r="I17" s="76">
        <v>14</v>
      </c>
      <c r="J17" s="76"/>
      <c r="K17" s="76">
        <v>1</v>
      </c>
      <c r="L17" s="76">
        <v>16</v>
      </c>
      <c r="M17" s="76">
        <v>15</v>
      </c>
      <c r="N17" s="76">
        <v>1</v>
      </c>
      <c r="O17" s="76"/>
      <c r="P17" s="77">
        <f>H17*1.5+I17+J17*1.5+K17+L17+M17+N17+O17</f>
        <v>72.5</v>
      </c>
      <c r="R17" s="79"/>
    </row>
    <row r="18" spans="1:18" s="75" customFormat="1" ht="12.75">
      <c r="A18" s="19">
        <v>2</v>
      </c>
      <c r="B18" s="26" t="s">
        <v>31</v>
      </c>
      <c r="C18" s="26" t="s">
        <v>32</v>
      </c>
      <c r="D18" s="26" t="s">
        <v>33</v>
      </c>
      <c r="E18" s="19">
        <v>93</v>
      </c>
      <c r="F18" s="26" t="s">
        <v>34</v>
      </c>
      <c r="G18" s="26"/>
      <c r="H18" s="19">
        <v>18</v>
      </c>
      <c r="I18" s="19">
        <v>13</v>
      </c>
      <c r="J18" s="19"/>
      <c r="K18" s="19"/>
      <c r="L18" s="19">
        <v>14</v>
      </c>
      <c r="M18" s="19">
        <v>14</v>
      </c>
      <c r="N18" s="19"/>
      <c r="O18" s="19"/>
      <c r="P18" s="26">
        <f>H18*1.5+I18+J18*1.5+K18+L18+M18+N18+O18</f>
        <v>68</v>
      </c>
      <c r="Q18"/>
      <c r="R18" s="29"/>
    </row>
    <row r="19" spans="1:18" s="75" customFormat="1" ht="12.75">
      <c r="A19" s="19">
        <v>3</v>
      </c>
      <c r="B19" s="26" t="s">
        <v>59</v>
      </c>
      <c r="C19" s="26" t="s">
        <v>60</v>
      </c>
      <c r="D19" s="26" t="s">
        <v>61</v>
      </c>
      <c r="E19" s="19">
        <v>96</v>
      </c>
      <c r="F19" s="26" t="s">
        <v>62</v>
      </c>
      <c r="G19" s="26"/>
      <c r="H19" s="19">
        <v>1</v>
      </c>
      <c r="I19" s="19">
        <v>15</v>
      </c>
      <c r="J19" s="19"/>
      <c r="K19" s="19">
        <v>1</v>
      </c>
      <c r="L19" s="19">
        <v>13</v>
      </c>
      <c r="M19" s="19">
        <v>3</v>
      </c>
      <c r="N19" s="19">
        <v>1</v>
      </c>
      <c r="O19" s="19">
        <v>5</v>
      </c>
      <c r="P19" s="26">
        <f>H19*1.5+I19+J19*1.5+K19+L19+M19+N19+O19</f>
        <v>39.5</v>
      </c>
      <c r="Q19"/>
      <c r="R19" s="29"/>
    </row>
    <row r="20" spans="1:18" s="75" customFormat="1" ht="12.75">
      <c r="A20" s="19">
        <v>4</v>
      </c>
      <c r="B20" s="26" t="s">
        <v>91</v>
      </c>
      <c r="C20" s="26" t="s">
        <v>92</v>
      </c>
      <c r="D20" s="26" t="s">
        <v>93</v>
      </c>
      <c r="E20" s="19">
        <v>92</v>
      </c>
      <c r="F20" s="26" t="s">
        <v>94</v>
      </c>
      <c r="G20" s="26"/>
      <c r="H20" s="19">
        <v>1</v>
      </c>
      <c r="I20" s="19">
        <v>1</v>
      </c>
      <c r="J20" s="19"/>
      <c r="K20" s="19"/>
      <c r="L20" s="19">
        <v>18</v>
      </c>
      <c r="M20" s="19">
        <v>11</v>
      </c>
      <c r="N20" s="19"/>
      <c r="O20" s="19"/>
      <c r="P20" s="26">
        <f>H20*1.5+I20+J20*1.5+K20+L20+M20+N20+O20</f>
        <v>31.5</v>
      </c>
      <c r="Q20"/>
      <c r="R20" s="29"/>
    </row>
    <row r="21" spans="1:18" s="75" customFormat="1" ht="12.75">
      <c r="A21" s="19">
        <v>5</v>
      </c>
      <c r="B21" s="26" t="s">
        <v>97</v>
      </c>
      <c r="C21" s="26" t="s">
        <v>98</v>
      </c>
      <c r="D21" s="26" t="s">
        <v>99</v>
      </c>
      <c r="E21" s="36">
        <v>93</v>
      </c>
      <c r="F21" s="26" t="s">
        <v>100</v>
      </c>
      <c r="G21" s="26"/>
      <c r="H21" s="33"/>
      <c r="I21" s="33"/>
      <c r="J21" s="33"/>
      <c r="K21" s="33"/>
      <c r="L21" s="33">
        <v>19</v>
      </c>
      <c r="M21" s="33"/>
      <c r="N21" s="33">
        <v>12</v>
      </c>
      <c r="O21" s="33"/>
      <c r="P21" s="26">
        <f>H21*1.5+I21+J21*1.5+K21+L21+M21+N21+O21</f>
        <v>31</v>
      </c>
      <c r="Q21"/>
      <c r="R21" s="29"/>
    </row>
    <row r="22" spans="1:18" s="75" customFormat="1" ht="12.75">
      <c r="A22" s="19">
        <v>6</v>
      </c>
      <c r="B22" s="26" t="s">
        <v>163</v>
      </c>
      <c r="C22" s="26" t="s">
        <v>164</v>
      </c>
      <c r="D22" s="26" t="s">
        <v>165</v>
      </c>
      <c r="E22" s="19">
        <v>95</v>
      </c>
      <c r="F22" s="26" t="s">
        <v>166</v>
      </c>
      <c r="G22" s="26"/>
      <c r="H22" s="19">
        <v>1</v>
      </c>
      <c r="I22" s="19">
        <v>1</v>
      </c>
      <c r="J22" s="19"/>
      <c r="K22" s="19"/>
      <c r="L22" s="19">
        <v>11</v>
      </c>
      <c r="M22" s="19"/>
      <c r="N22" s="19"/>
      <c r="O22" s="19"/>
      <c r="P22" s="26">
        <f>H22*1.5+I22+J22*1.5+K22+L22+M22+N22+O22</f>
        <v>13.5</v>
      </c>
      <c r="Q22"/>
      <c r="R22" s="29"/>
    </row>
    <row r="23" spans="1:18" s="75" customFormat="1" ht="12.75">
      <c r="A23" s="19">
        <v>7</v>
      </c>
      <c r="B23" s="26" t="s">
        <v>189</v>
      </c>
      <c r="C23" s="26" t="s">
        <v>190</v>
      </c>
      <c r="D23" s="26" t="s">
        <v>119</v>
      </c>
      <c r="E23" s="19">
        <v>92</v>
      </c>
      <c r="F23" s="26" t="s">
        <v>191</v>
      </c>
      <c r="G23" s="26"/>
      <c r="H23" s="19">
        <v>5</v>
      </c>
      <c r="I23" s="19">
        <v>1</v>
      </c>
      <c r="J23" s="19"/>
      <c r="K23" s="19"/>
      <c r="L23" s="19"/>
      <c r="M23" s="19">
        <v>1</v>
      </c>
      <c r="N23" s="19">
        <v>1</v>
      </c>
      <c r="O23" s="19"/>
      <c r="P23" s="26">
        <f>H23*1.5+I23+J23*1.5+K23+L23+M23+N23+O23</f>
        <v>10.5</v>
      </c>
      <c r="Q23"/>
      <c r="R23" s="29"/>
    </row>
    <row r="24" spans="1:18" s="75" customFormat="1" ht="12.75">
      <c r="A24" s="19">
        <v>8</v>
      </c>
      <c r="B24" s="26" t="s">
        <v>217</v>
      </c>
      <c r="C24" s="26" t="s">
        <v>218</v>
      </c>
      <c r="D24" s="26" t="s">
        <v>219</v>
      </c>
      <c r="E24" s="19">
        <v>95</v>
      </c>
      <c r="F24" s="26" t="s">
        <v>220</v>
      </c>
      <c r="G24" s="26"/>
      <c r="H24" s="19">
        <v>1</v>
      </c>
      <c r="I24" s="19">
        <v>1</v>
      </c>
      <c r="J24" s="19"/>
      <c r="K24" s="19"/>
      <c r="L24" s="19">
        <v>4</v>
      </c>
      <c r="M24" s="19"/>
      <c r="N24" s="19"/>
      <c r="O24" s="19"/>
      <c r="P24" s="26">
        <f>H24*1.5+I24+J24*1.5+K24+L24+M24+N24+O24</f>
        <v>6.5</v>
      </c>
      <c r="Q24"/>
      <c r="R24"/>
    </row>
    <row r="25" spans="1:18" s="75" customFormat="1" ht="12.75">
      <c r="A25" s="19"/>
      <c r="B25" s="26"/>
      <c r="C25" s="26"/>
      <c r="D25" s="26"/>
      <c r="E25" s="19"/>
      <c r="F25" s="26"/>
      <c r="G25" s="26"/>
      <c r="H25" s="19"/>
      <c r="I25" s="19"/>
      <c r="J25" s="19"/>
      <c r="K25" s="19"/>
      <c r="L25" s="19"/>
      <c r="M25" s="19"/>
      <c r="N25" s="19"/>
      <c r="O25" s="19"/>
      <c r="P25" s="26"/>
      <c r="Q25"/>
      <c r="R25"/>
    </row>
    <row r="26" spans="1:18" s="78" customFormat="1" ht="12.75">
      <c r="A26" s="76">
        <f>RANK(P26,$P$8:$P$36,0)</f>
        <v>1</v>
      </c>
      <c r="B26" s="77" t="s">
        <v>19</v>
      </c>
      <c r="C26" s="77" t="s">
        <v>20</v>
      </c>
      <c r="D26" s="77" t="s">
        <v>21</v>
      </c>
      <c r="E26" s="76">
        <v>101</v>
      </c>
      <c r="F26" s="77" t="s">
        <v>22</v>
      </c>
      <c r="G26" s="77"/>
      <c r="H26" s="76">
        <v>19</v>
      </c>
      <c r="I26" s="76">
        <v>1</v>
      </c>
      <c r="J26" s="76"/>
      <c r="K26" s="76">
        <v>1</v>
      </c>
      <c r="L26" s="76">
        <v>20</v>
      </c>
      <c r="M26" s="76">
        <v>20</v>
      </c>
      <c r="N26" s="76">
        <v>14</v>
      </c>
      <c r="O26" s="76">
        <v>1</v>
      </c>
      <c r="P26" s="77">
        <f>H26*1.5+I26+J26*1.5+K26+L26+M26+N26+O26</f>
        <v>85.5</v>
      </c>
      <c r="R26" s="79"/>
    </row>
    <row r="27" spans="1:18" s="75" customFormat="1" ht="12.75">
      <c r="A27" s="19">
        <v>2</v>
      </c>
      <c r="B27" s="26" t="s">
        <v>37</v>
      </c>
      <c r="C27" s="26" t="s">
        <v>38</v>
      </c>
      <c r="D27" s="26" t="s">
        <v>21</v>
      </c>
      <c r="E27" s="19">
        <v>99</v>
      </c>
      <c r="F27" s="26" t="s">
        <v>39</v>
      </c>
      <c r="G27" s="26"/>
      <c r="H27" s="19">
        <v>7</v>
      </c>
      <c r="I27" s="19">
        <v>9</v>
      </c>
      <c r="J27" s="19">
        <v>17</v>
      </c>
      <c r="K27" s="19"/>
      <c r="L27" s="19"/>
      <c r="M27" s="19"/>
      <c r="N27" s="19">
        <v>9</v>
      </c>
      <c r="O27" s="19">
        <v>1</v>
      </c>
      <c r="P27" s="26">
        <f>H27*1.5+I27+J27*1.5+K27+L27+M27+N27+O27</f>
        <v>55</v>
      </c>
      <c r="Q27"/>
      <c r="R27" s="29"/>
    </row>
    <row r="28" spans="1:18" s="75" customFormat="1" ht="12.75">
      <c r="A28" s="19">
        <v>3</v>
      </c>
      <c r="B28" s="26" t="s">
        <v>65</v>
      </c>
      <c r="C28" s="26" t="s">
        <v>66</v>
      </c>
      <c r="D28" s="26" t="s">
        <v>27</v>
      </c>
      <c r="E28" s="19">
        <v>98</v>
      </c>
      <c r="F28" s="26" t="s">
        <v>67</v>
      </c>
      <c r="G28" s="26"/>
      <c r="H28" s="19">
        <v>15</v>
      </c>
      <c r="I28" s="19">
        <v>3</v>
      </c>
      <c r="J28" s="19"/>
      <c r="K28" s="19"/>
      <c r="L28" s="19">
        <v>15</v>
      </c>
      <c r="M28" s="19"/>
      <c r="N28" s="19"/>
      <c r="O28" s="19"/>
      <c r="P28" s="26">
        <f>H28*1.5+I28+J28*1.5+K28+L28+M28+N28+O28</f>
        <v>40.5</v>
      </c>
      <c r="Q28"/>
      <c r="R28" s="29"/>
    </row>
    <row r="29" spans="1:18" s="75" customFormat="1" ht="12.75">
      <c r="A29" s="19">
        <v>4</v>
      </c>
      <c r="B29" s="26" t="s">
        <v>68</v>
      </c>
      <c r="C29" s="26" t="s">
        <v>69</v>
      </c>
      <c r="D29" s="26" t="s">
        <v>55</v>
      </c>
      <c r="E29" s="19">
        <v>98</v>
      </c>
      <c r="F29" s="26" t="s">
        <v>70</v>
      </c>
      <c r="G29" s="26"/>
      <c r="H29" s="19">
        <v>1</v>
      </c>
      <c r="I29" s="19">
        <v>1</v>
      </c>
      <c r="J29" s="19">
        <v>12</v>
      </c>
      <c r="K29" s="19"/>
      <c r="L29" s="19"/>
      <c r="M29" s="19">
        <v>10</v>
      </c>
      <c r="N29" s="19">
        <v>5</v>
      </c>
      <c r="O29" s="19">
        <v>3</v>
      </c>
      <c r="P29" s="26">
        <f>H29*1.5+I29+J29*1.5+K29+L29+M29+N29+O29</f>
        <v>38.5</v>
      </c>
      <c r="Q29"/>
      <c r="R29" s="29"/>
    </row>
    <row r="30" spans="1:18" s="75" customFormat="1" ht="12.75">
      <c r="A30" s="19">
        <v>5</v>
      </c>
      <c r="B30" s="26" t="s">
        <v>74</v>
      </c>
      <c r="C30" s="26" t="s">
        <v>75</v>
      </c>
      <c r="D30" s="26" t="s">
        <v>21</v>
      </c>
      <c r="E30" s="19">
        <v>99</v>
      </c>
      <c r="F30" s="26" t="s">
        <v>76</v>
      </c>
      <c r="G30" s="26"/>
      <c r="H30" s="19">
        <v>6</v>
      </c>
      <c r="I30" s="19">
        <v>17</v>
      </c>
      <c r="J30" s="19"/>
      <c r="K30" s="19"/>
      <c r="L30" s="19"/>
      <c r="M30" s="19"/>
      <c r="N30" s="19">
        <v>7</v>
      </c>
      <c r="O30" s="19">
        <v>1</v>
      </c>
      <c r="P30" s="26">
        <f>H30*1.5+I30+J30*1.5+K30+L30+M30+N30+O30</f>
        <v>34</v>
      </c>
      <c r="Q30"/>
      <c r="R30" s="29"/>
    </row>
    <row r="31" spans="1:18" s="75" customFormat="1" ht="12.75">
      <c r="A31" s="19">
        <v>6</v>
      </c>
      <c r="B31" s="26" t="s">
        <v>101</v>
      </c>
      <c r="C31" s="26" t="s">
        <v>102</v>
      </c>
      <c r="D31" s="26" t="s">
        <v>103</v>
      </c>
      <c r="E31" s="19">
        <v>101</v>
      </c>
      <c r="F31" s="26" t="s">
        <v>104</v>
      </c>
      <c r="G31" s="26"/>
      <c r="H31" s="19">
        <v>3</v>
      </c>
      <c r="I31" s="19">
        <v>1</v>
      </c>
      <c r="J31" s="19"/>
      <c r="K31" s="19">
        <v>7</v>
      </c>
      <c r="L31" s="19">
        <v>8</v>
      </c>
      <c r="M31" s="19">
        <v>7</v>
      </c>
      <c r="N31" s="19">
        <v>1</v>
      </c>
      <c r="O31" s="19"/>
      <c r="P31" s="26">
        <f>H31*1.5+I31+J31*1.5+K31+L31+M31+N31+O31</f>
        <v>28.5</v>
      </c>
      <c r="Q31"/>
      <c r="R31" s="29"/>
    </row>
    <row r="32" spans="1:18" s="75" customFormat="1" ht="12.75">
      <c r="A32" s="19">
        <v>7</v>
      </c>
      <c r="B32" s="26" t="s">
        <v>202</v>
      </c>
      <c r="C32" s="26" t="s">
        <v>203</v>
      </c>
      <c r="D32" s="26" t="s">
        <v>55</v>
      </c>
      <c r="E32" s="19">
        <v>102</v>
      </c>
      <c r="F32" s="26" t="s">
        <v>204</v>
      </c>
      <c r="G32" s="26"/>
      <c r="H32" s="19">
        <v>1</v>
      </c>
      <c r="I32" s="19">
        <v>1</v>
      </c>
      <c r="J32" s="19"/>
      <c r="K32" s="19">
        <v>4</v>
      </c>
      <c r="L32" s="19">
        <v>1</v>
      </c>
      <c r="M32" s="19"/>
      <c r="N32" s="19"/>
      <c r="O32" s="19"/>
      <c r="P32" s="26">
        <f>H32*1.5+I32+J32*1.5+K32+L32+M32+N32+O32</f>
        <v>7.5</v>
      </c>
      <c r="Q32"/>
      <c r="R32" s="29"/>
    </row>
    <row r="33" spans="1:18" s="75" customFormat="1" ht="12.75">
      <c r="A33" s="19"/>
      <c r="B33" s="26"/>
      <c r="C33" s="26"/>
      <c r="D33" s="26"/>
      <c r="E33" s="19"/>
      <c r="F33" s="26"/>
      <c r="G33" s="26"/>
      <c r="H33" s="19"/>
      <c r="I33" s="19"/>
      <c r="J33" s="19"/>
      <c r="K33" s="19"/>
      <c r="L33" s="19"/>
      <c r="M33" s="19"/>
      <c r="N33" s="19"/>
      <c r="O33" s="19"/>
      <c r="P33" s="26"/>
      <c r="Q33"/>
      <c r="R33" s="29"/>
    </row>
    <row r="34" spans="1:18" s="78" customFormat="1" ht="12.75">
      <c r="A34" s="76">
        <v>1</v>
      </c>
      <c r="B34" s="77" t="s">
        <v>113</v>
      </c>
      <c r="C34" s="77" t="s">
        <v>114</v>
      </c>
      <c r="D34" s="77" t="s">
        <v>115</v>
      </c>
      <c r="E34" s="76">
        <v>113</v>
      </c>
      <c r="F34" s="77" t="s">
        <v>116</v>
      </c>
      <c r="G34" s="77"/>
      <c r="H34" s="76">
        <v>1</v>
      </c>
      <c r="I34" s="76">
        <v>1</v>
      </c>
      <c r="J34" s="76">
        <v>15</v>
      </c>
      <c r="K34" s="76"/>
      <c r="L34" s="76">
        <v>1</v>
      </c>
      <c r="M34" s="76"/>
      <c r="N34" s="76"/>
      <c r="O34" s="76"/>
      <c r="P34" s="77">
        <f>H34*1.5+I34+J34*1.5+K34+L34+M34+N34+O34</f>
        <v>26</v>
      </c>
      <c r="R34" s="79"/>
    </row>
    <row r="35" spans="1:18" s="75" customFormat="1" ht="12.75">
      <c r="A35" s="19">
        <v>2</v>
      </c>
      <c r="B35" s="26" t="s">
        <v>156</v>
      </c>
      <c r="C35" s="26" t="s">
        <v>157</v>
      </c>
      <c r="D35" s="26" t="s">
        <v>158</v>
      </c>
      <c r="E35" s="19">
        <v>104</v>
      </c>
      <c r="F35" s="26" t="s">
        <v>159</v>
      </c>
      <c r="G35" s="26"/>
      <c r="H35" s="19">
        <v>1</v>
      </c>
      <c r="I35" s="19">
        <v>7</v>
      </c>
      <c r="J35" s="19"/>
      <c r="K35" s="19"/>
      <c r="L35" s="19">
        <v>6</v>
      </c>
      <c r="M35" s="19"/>
      <c r="N35" s="19"/>
      <c r="O35" s="19"/>
      <c r="P35" s="26">
        <f>H35*1.5+I35+J35*1.5+K35+L35+M35+N35+O35</f>
        <v>14.5</v>
      </c>
      <c r="Q35"/>
      <c r="R35" s="29"/>
    </row>
    <row r="36" spans="1:18" s="75" customFormat="1" ht="12.75">
      <c r="A36" s="19">
        <v>3</v>
      </c>
      <c r="B36" s="26" t="s">
        <v>186</v>
      </c>
      <c r="C36" s="26" t="s">
        <v>187</v>
      </c>
      <c r="D36" s="26" t="s">
        <v>27</v>
      </c>
      <c r="E36" s="19">
        <v>107</v>
      </c>
      <c r="F36" s="26" t="s">
        <v>188</v>
      </c>
      <c r="G36" s="26"/>
      <c r="H36" s="19">
        <v>1</v>
      </c>
      <c r="I36" s="19">
        <v>1</v>
      </c>
      <c r="J36" s="19"/>
      <c r="K36" s="19"/>
      <c r="L36" s="19">
        <v>7</v>
      </c>
      <c r="M36" s="19"/>
      <c r="N36" s="19"/>
      <c r="O36" s="19"/>
      <c r="P36" s="26">
        <f>H36*1.5+I36+J36*1.5+K36+L36+M36+N36+O36</f>
        <v>9.5</v>
      </c>
      <c r="Q36"/>
      <c r="R36" s="29"/>
    </row>
    <row r="37" spans="1:21" s="7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9"/>
      <c r="T37"/>
      <c r="U37"/>
    </row>
  </sheetData>
  <sheetProtection selectLockedCells="1" selectUnlockedCells="1"/>
  <printOptions/>
  <pageMargins left="0.39375" right="0.39375" top="1.0527777777777778" bottom="0.6590277777777778" header="0.7875" footer="0.39375"/>
  <pageSetup horizontalDpi="300" verticalDpi="300" orientation="landscape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NC10</cp:lastModifiedBy>
  <dcterms:created xsi:type="dcterms:W3CDTF">2016-10-11T07:51:46Z</dcterms:created>
  <dcterms:modified xsi:type="dcterms:W3CDTF">2016-10-11T08:14:54Z</dcterms:modified>
  <cp:category/>
  <cp:version/>
  <cp:contentType/>
  <cp:contentStatus/>
</cp:coreProperties>
</file>